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ven McCombie\Desktop\"/>
    </mc:Choice>
  </mc:AlternateContent>
  <xr:revisionPtr revIDLastSave="0" documentId="13_ncr:1_{019AC55F-E281-4D9C-BDA1-5E4D12941C5D}" xr6:coauthVersionLast="46" xr6:coauthVersionMax="46" xr10:uidLastSave="{00000000-0000-0000-0000-000000000000}"/>
  <bookViews>
    <workbookView xWindow="-120" yWindow="-120" windowWidth="29040" windowHeight="15840" tabRatio="638" xr2:uid="{9EA562E5-AE89-4313-BA63-460A8EA47ABB}"/>
  </bookViews>
  <sheets>
    <sheet name="Master" sheetId="10" r:id="rId1"/>
    <sheet name="Raw Ores" sheetId="4" r:id="rId2"/>
    <sheet name="Smelters" sheetId="1" r:id="rId3"/>
    <sheet name="Assemblers - Buildings" sheetId="9" r:id="rId4"/>
    <sheet name="Assemblers - Components" sheetId="2" r:id="rId5"/>
    <sheet name="Chemical" sheetId="3" r:id="rId6"/>
    <sheet name="Oil Refinery" sheetId="5" r:id="rId7"/>
    <sheet name="Fractionator" sheetId="6" r:id="rId8"/>
    <sheet name="M P C" sheetId="7" r:id="rId9"/>
    <sheet name="Matrix Lab" sheetId="8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6" i="10" l="1"/>
  <c r="H46" i="10" s="1"/>
  <c r="M46" i="10"/>
  <c r="G3" i="10"/>
  <c r="H3" i="10" s="1"/>
  <c r="G4" i="10"/>
  <c r="H4" i="10" s="1"/>
  <c r="G5" i="10"/>
  <c r="H5" i="10" s="1"/>
  <c r="G6" i="10"/>
  <c r="H6" i="10" s="1"/>
  <c r="G7" i="10"/>
  <c r="H7" i="10" s="1"/>
  <c r="G8" i="10"/>
  <c r="H8" i="10" s="1"/>
  <c r="G9" i="10"/>
  <c r="H9" i="10" s="1"/>
  <c r="G10" i="10"/>
  <c r="H10" i="10" s="1"/>
  <c r="G11" i="10"/>
  <c r="H11" i="10" s="1"/>
  <c r="G12" i="10"/>
  <c r="H12" i="10" s="1"/>
  <c r="G13" i="10"/>
  <c r="H13" i="10" s="1"/>
  <c r="G14" i="10"/>
  <c r="H14" i="10" s="1"/>
  <c r="G15" i="10"/>
  <c r="H15" i="10" s="1"/>
  <c r="G16" i="10"/>
  <c r="H16" i="10" s="1"/>
  <c r="G17" i="10"/>
  <c r="H17" i="10" s="1"/>
  <c r="G18" i="10"/>
  <c r="H18" i="10" s="1"/>
  <c r="G19" i="10"/>
  <c r="H19" i="10" s="1"/>
  <c r="G20" i="10"/>
  <c r="H20" i="10" s="1"/>
  <c r="G21" i="10"/>
  <c r="H21" i="10" s="1"/>
  <c r="G22" i="10"/>
  <c r="H22" i="10" s="1"/>
  <c r="G23" i="10"/>
  <c r="H23" i="10" s="1"/>
  <c r="G24" i="10"/>
  <c r="H24" i="10" s="1"/>
  <c r="G25" i="10"/>
  <c r="H25" i="10" s="1"/>
  <c r="G26" i="10"/>
  <c r="H26" i="10" s="1"/>
  <c r="G27" i="10"/>
  <c r="H27" i="10" s="1"/>
  <c r="G28" i="10"/>
  <c r="H28" i="10" s="1"/>
  <c r="G29" i="10"/>
  <c r="H29" i="10" s="1"/>
  <c r="G30" i="10"/>
  <c r="H30" i="10" s="1"/>
  <c r="G31" i="10"/>
  <c r="H31" i="10" s="1"/>
  <c r="G32" i="10"/>
  <c r="H32" i="10" s="1"/>
  <c r="G33" i="10"/>
  <c r="H33" i="10" s="1"/>
  <c r="G34" i="10"/>
  <c r="H34" i="10" s="1"/>
  <c r="G35" i="10"/>
  <c r="H35" i="10" s="1"/>
  <c r="G36" i="10"/>
  <c r="H36" i="10" s="1"/>
  <c r="G37" i="10"/>
  <c r="H37" i="10" s="1"/>
  <c r="G38" i="10"/>
  <c r="H38" i="10" s="1"/>
  <c r="G39" i="10"/>
  <c r="H39" i="10" s="1"/>
  <c r="G40" i="10"/>
  <c r="H40" i="10" s="1"/>
  <c r="G41" i="10"/>
  <c r="H41" i="10" s="1"/>
  <c r="G42" i="10"/>
  <c r="H42" i="10" s="1"/>
  <c r="G43" i="10"/>
  <c r="H43" i="10" s="1"/>
  <c r="G44" i="10"/>
  <c r="H44" i="10" s="1"/>
  <c r="G45" i="10"/>
  <c r="H45" i="10" s="1"/>
  <c r="G47" i="10"/>
  <c r="H47" i="10" s="1"/>
  <c r="G48" i="10"/>
  <c r="H48" i="10" s="1"/>
  <c r="G49" i="10"/>
  <c r="H49" i="10" s="1"/>
  <c r="G50" i="10"/>
  <c r="H50" i="10" s="1"/>
  <c r="G51" i="10"/>
  <c r="H51" i="10" s="1"/>
  <c r="G52" i="10"/>
  <c r="H52" i="10" s="1"/>
  <c r="G53" i="10"/>
  <c r="H53" i="10" s="1"/>
  <c r="G54" i="10"/>
  <c r="H54" i="10" s="1"/>
  <c r="G55" i="10"/>
  <c r="H55" i="10" s="1"/>
  <c r="G56" i="10"/>
  <c r="H56" i="10" s="1"/>
  <c r="G57" i="10"/>
  <c r="H57" i="10" s="1"/>
  <c r="G58" i="10"/>
  <c r="H58" i="10" s="1"/>
  <c r="G59" i="10"/>
  <c r="H59" i="10" s="1"/>
  <c r="G60" i="10"/>
  <c r="H60" i="10" s="1"/>
  <c r="G61" i="10"/>
  <c r="H61" i="10" s="1"/>
  <c r="G62" i="10"/>
  <c r="H62" i="10" s="1"/>
  <c r="G63" i="10"/>
  <c r="H63" i="10" s="1"/>
  <c r="G64" i="10"/>
  <c r="H64" i="10" s="1"/>
  <c r="G65" i="10"/>
  <c r="H65" i="10" s="1"/>
  <c r="G66" i="10"/>
  <c r="H66" i="10" s="1"/>
  <c r="G67" i="10"/>
  <c r="H67" i="10" s="1"/>
  <c r="G68" i="10"/>
  <c r="H68" i="10" s="1"/>
  <c r="G69" i="10"/>
  <c r="G70" i="10"/>
  <c r="H70" i="10" s="1"/>
  <c r="G71" i="10"/>
  <c r="H71" i="10" s="1"/>
  <c r="G72" i="10"/>
  <c r="H72" i="10" s="1"/>
  <c r="G73" i="10"/>
  <c r="H73" i="10" s="1"/>
  <c r="G74" i="10"/>
  <c r="H74" i="10" s="1"/>
  <c r="G75" i="10"/>
  <c r="H75" i="10" s="1"/>
  <c r="G76" i="10"/>
  <c r="H76" i="10" s="1"/>
  <c r="G77" i="10"/>
  <c r="H77" i="10" s="1"/>
  <c r="G78" i="10"/>
  <c r="H78" i="10" s="1"/>
  <c r="G81" i="10"/>
  <c r="H81" i="10" s="1"/>
  <c r="G82" i="10"/>
  <c r="H82" i="10" s="1"/>
  <c r="G83" i="10"/>
  <c r="H83" i="10" s="1"/>
  <c r="G84" i="10"/>
  <c r="H84" i="10" s="1"/>
  <c r="G85" i="10"/>
  <c r="H85" i="10" s="1"/>
  <c r="G86" i="10"/>
  <c r="H86" i="10" s="1"/>
  <c r="G87" i="10"/>
  <c r="H87" i="10" s="1"/>
  <c r="G88" i="10"/>
  <c r="H88" i="10" s="1"/>
  <c r="G89" i="10"/>
  <c r="H89" i="10" s="1"/>
  <c r="G90" i="10"/>
  <c r="H90" i="10" s="1"/>
  <c r="G91" i="10"/>
  <c r="H91" i="10" s="1"/>
  <c r="G92" i="10"/>
  <c r="H92" i="10" s="1"/>
  <c r="G93" i="10"/>
  <c r="H93" i="10" s="1"/>
  <c r="G94" i="10"/>
  <c r="H94" i="10" s="1"/>
  <c r="G95" i="10"/>
  <c r="H95" i="10" s="1"/>
  <c r="G96" i="10"/>
  <c r="H96" i="10" s="1"/>
  <c r="G97" i="10"/>
  <c r="H97" i="10" s="1"/>
  <c r="G98" i="10"/>
  <c r="H98" i="10" s="1"/>
  <c r="G99" i="10"/>
  <c r="H99" i="10" s="1"/>
  <c r="G100" i="10"/>
  <c r="H100" i="10" s="1"/>
  <c r="G101" i="10"/>
  <c r="H101" i="10" s="1"/>
  <c r="G102" i="10"/>
  <c r="H102" i="10" s="1"/>
  <c r="G103" i="10"/>
  <c r="H103" i="10" s="1"/>
  <c r="G104" i="10"/>
  <c r="H104" i="10" s="1"/>
  <c r="G105" i="10"/>
  <c r="H105" i="10" s="1"/>
  <c r="G106" i="10"/>
  <c r="H106" i="10" s="1"/>
  <c r="G107" i="10"/>
  <c r="H107" i="10" s="1"/>
  <c r="G108" i="10"/>
  <c r="H108" i="10" s="1"/>
  <c r="G109" i="10"/>
  <c r="H109" i="10" s="1"/>
  <c r="G110" i="10"/>
  <c r="H110" i="10" s="1"/>
  <c r="G111" i="10"/>
  <c r="H111" i="10" s="1"/>
  <c r="G112" i="10"/>
  <c r="H112" i="10" s="1"/>
  <c r="G113" i="10"/>
  <c r="H113" i="10" s="1"/>
  <c r="G114" i="10"/>
  <c r="H114" i="10" s="1"/>
  <c r="G115" i="10"/>
  <c r="H115" i="10" s="1"/>
  <c r="G116" i="10"/>
  <c r="H116" i="10" s="1"/>
  <c r="G117" i="10"/>
  <c r="H117" i="10" s="1"/>
  <c r="G118" i="10"/>
  <c r="H118" i="10" s="1"/>
  <c r="G119" i="10"/>
  <c r="H119" i="10" s="1"/>
  <c r="G2" i="10"/>
  <c r="H2" i="10" s="1"/>
  <c r="H69" i="10"/>
  <c r="M121" i="10"/>
  <c r="M122" i="10"/>
  <c r="M123" i="10"/>
  <c r="M124" i="10"/>
  <c r="M125" i="10"/>
  <c r="M126" i="10"/>
  <c r="M127" i="10"/>
  <c r="M128" i="10"/>
  <c r="M129" i="10"/>
  <c r="M130" i="10"/>
  <c r="M131" i="10"/>
  <c r="M132" i="10"/>
  <c r="M133" i="10"/>
  <c r="M134" i="10"/>
  <c r="M135" i="10"/>
  <c r="M136" i="10"/>
  <c r="M137" i="10"/>
  <c r="M138" i="10"/>
  <c r="M139" i="10"/>
  <c r="M140" i="10"/>
  <c r="M141" i="10"/>
  <c r="M142" i="10"/>
  <c r="M143" i="10"/>
  <c r="M144" i="10"/>
  <c r="M145" i="10"/>
  <c r="M146" i="10"/>
  <c r="M147" i="10"/>
  <c r="M148" i="10"/>
  <c r="M149" i="10"/>
  <c r="M150" i="10"/>
  <c r="M151" i="10"/>
  <c r="M152" i="10"/>
  <c r="M153" i="10"/>
  <c r="M154" i="10"/>
  <c r="M155" i="10"/>
  <c r="M156" i="10"/>
  <c r="M157" i="10"/>
  <c r="M158" i="10"/>
  <c r="M159" i="10"/>
  <c r="M160" i="10"/>
  <c r="M161" i="10"/>
  <c r="M162" i="10"/>
  <c r="M163" i="10"/>
  <c r="M164" i="10"/>
  <c r="M165" i="10"/>
  <c r="M166" i="10"/>
  <c r="M167" i="10"/>
  <c r="M168" i="10"/>
  <c r="M169" i="10"/>
  <c r="M170" i="10"/>
  <c r="M171" i="10"/>
  <c r="M172" i="10"/>
  <c r="M173" i="10"/>
  <c r="M174" i="10"/>
  <c r="M175" i="10"/>
  <c r="M176" i="10"/>
  <c r="M177" i="10"/>
  <c r="M178" i="10"/>
  <c r="M179" i="10"/>
  <c r="M180" i="10"/>
  <c r="M181" i="10"/>
  <c r="M182" i="10"/>
  <c r="M183" i="10"/>
  <c r="M184" i="10"/>
  <c r="M185" i="10"/>
  <c r="M186" i="10"/>
  <c r="M187" i="10"/>
  <c r="M188" i="10"/>
  <c r="M189" i="10"/>
  <c r="M190" i="10"/>
  <c r="M191" i="10"/>
  <c r="M192" i="10"/>
  <c r="M193" i="10"/>
  <c r="M194" i="10"/>
  <c r="M195" i="10"/>
  <c r="M196" i="10"/>
  <c r="M197" i="10"/>
  <c r="M198" i="10"/>
  <c r="M199" i="10"/>
  <c r="M200" i="10"/>
  <c r="M201" i="10"/>
  <c r="M3" i="10"/>
  <c r="M4" i="10"/>
  <c r="M5" i="10"/>
  <c r="M6" i="10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M42" i="10"/>
  <c r="M43" i="10"/>
  <c r="M44" i="10"/>
  <c r="M45" i="10"/>
  <c r="M47" i="10"/>
  <c r="M48" i="10"/>
  <c r="M49" i="10"/>
  <c r="M50" i="10"/>
  <c r="M51" i="10"/>
  <c r="M52" i="10"/>
  <c r="M53" i="10"/>
  <c r="M54" i="10"/>
  <c r="M55" i="10"/>
  <c r="M56" i="10"/>
  <c r="M57" i="10"/>
  <c r="M58" i="10"/>
  <c r="M59" i="10"/>
  <c r="M60" i="10"/>
  <c r="M61" i="10"/>
  <c r="M62" i="10"/>
  <c r="M63" i="10"/>
  <c r="M64" i="10"/>
  <c r="M65" i="10"/>
  <c r="M66" i="10"/>
  <c r="M67" i="10"/>
  <c r="M68" i="10"/>
  <c r="M69" i="10"/>
  <c r="M70" i="10"/>
  <c r="M71" i="10"/>
  <c r="M72" i="10"/>
  <c r="M73" i="10"/>
  <c r="M74" i="10"/>
  <c r="M75" i="10"/>
  <c r="M76" i="10"/>
  <c r="M77" i="10"/>
  <c r="M78" i="10"/>
  <c r="M79" i="10"/>
  <c r="M80" i="10"/>
  <c r="M81" i="10"/>
  <c r="M82" i="10"/>
  <c r="M83" i="10"/>
  <c r="M84" i="10"/>
  <c r="M85" i="10"/>
  <c r="M86" i="10"/>
  <c r="M87" i="10"/>
  <c r="M88" i="10"/>
  <c r="M89" i="10"/>
  <c r="M90" i="10"/>
  <c r="M91" i="10"/>
  <c r="M92" i="10"/>
  <c r="M93" i="10"/>
  <c r="M94" i="10"/>
  <c r="M95" i="10"/>
  <c r="M96" i="10"/>
  <c r="M97" i="10"/>
  <c r="M98" i="10"/>
  <c r="M99" i="10"/>
  <c r="M100" i="10"/>
  <c r="M101" i="10"/>
  <c r="M102" i="10"/>
  <c r="M103" i="10"/>
  <c r="M104" i="10"/>
  <c r="M105" i="10"/>
  <c r="M106" i="10"/>
  <c r="M107" i="10"/>
  <c r="M108" i="10"/>
  <c r="M109" i="10"/>
  <c r="M110" i="10"/>
  <c r="M111" i="10"/>
  <c r="M112" i="10"/>
  <c r="M113" i="10"/>
  <c r="M114" i="10"/>
  <c r="M115" i="10"/>
  <c r="M116" i="10"/>
  <c r="M117" i="10"/>
  <c r="M118" i="10"/>
  <c r="M119" i="10"/>
  <c r="M120" i="10"/>
  <c r="M2" i="10"/>
  <c r="I2" i="6"/>
  <c r="H2" i="6"/>
  <c r="G2" i="6"/>
  <c r="G3" i="5"/>
  <c r="H3" i="5"/>
  <c r="I3" i="5"/>
  <c r="I2" i="5"/>
  <c r="H2" i="5"/>
  <c r="G2" i="5"/>
  <c r="G3" i="3"/>
  <c r="H3" i="3"/>
  <c r="I3" i="3"/>
  <c r="G4" i="3"/>
  <c r="H4" i="3"/>
  <c r="I4" i="3"/>
  <c r="G5" i="3"/>
  <c r="H5" i="3"/>
  <c r="I5" i="3"/>
  <c r="G6" i="3"/>
  <c r="H6" i="3"/>
  <c r="I6" i="3"/>
  <c r="G7" i="3"/>
  <c r="H7" i="3"/>
  <c r="I7" i="3"/>
  <c r="G8" i="3"/>
  <c r="H8" i="3"/>
  <c r="I8" i="3"/>
  <c r="G9" i="3"/>
  <c r="H9" i="3"/>
  <c r="I9" i="3"/>
  <c r="I2" i="3"/>
  <c r="H2" i="3"/>
  <c r="G2" i="3"/>
  <c r="G3" i="2"/>
  <c r="H3" i="2"/>
  <c r="I3" i="2"/>
  <c r="G4" i="2"/>
  <c r="H4" i="2"/>
  <c r="I4" i="2"/>
  <c r="G5" i="2"/>
  <c r="H5" i="2"/>
  <c r="I5" i="2"/>
  <c r="G6" i="2"/>
  <c r="H6" i="2"/>
  <c r="I6" i="2"/>
  <c r="G7" i="2"/>
  <c r="H7" i="2"/>
  <c r="I7" i="2"/>
  <c r="G8" i="2"/>
  <c r="H8" i="2"/>
  <c r="I8" i="2"/>
  <c r="G9" i="2"/>
  <c r="H9" i="2"/>
  <c r="I9" i="2"/>
  <c r="G10" i="2"/>
  <c r="H10" i="2"/>
  <c r="I10" i="2"/>
  <c r="G11" i="2"/>
  <c r="H11" i="2"/>
  <c r="I11" i="2"/>
  <c r="G12" i="2"/>
  <c r="H12" i="2"/>
  <c r="I12" i="2"/>
  <c r="G13" i="2"/>
  <c r="H13" i="2"/>
  <c r="I13" i="2"/>
  <c r="G14" i="2"/>
  <c r="H14" i="2"/>
  <c r="I14" i="2"/>
  <c r="G15" i="2"/>
  <c r="H15" i="2"/>
  <c r="I15" i="2"/>
  <c r="G16" i="2"/>
  <c r="H16" i="2"/>
  <c r="I16" i="2"/>
  <c r="G17" i="2"/>
  <c r="H17" i="2"/>
  <c r="I17" i="2"/>
  <c r="G18" i="2"/>
  <c r="H18" i="2"/>
  <c r="I18" i="2"/>
  <c r="G19" i="2"/>
  <c r="H19" i="2"/>
  <c r="I19" i="2"/>
  <c r="G20" i="2"/>
  <c r="H20" i="2"/>
  <c r="I20" i="2"/>
  <c r="G21" i="2"/>
  <c r="H21" i="2"/>
  <c r="I21" i="2"/>
  <c r="G22" i="2"/>
  <c r="H22" i="2"/>
  <c r="I22" i="2"/>
  <c r="G23" i="2"/>
  <c r="H23" i="2"/>
  <c r="I23" i="2"/>
  <c r="G24" i="2"/>
  <c r="H24" i="2"/>
  <c r="I24" i="2"/>
  <c r="G25" i="2"/>
  <c r="H25" i="2"/>
  <c r="I25" i="2"/>
  <c r="G26" i="2"/>
  <c r="H26" i="2"/>
  <c r="I26" i="2"/>
  <c r="G27" i="2"/>
  <c r="H27" i="2"/>
  <c r="I27" i="2"/>
  <c r="G28" i="2"/>
  <c r="H28" i="2"/>
  <c r="I28" i="2"/>
  <c r="G29" i="2"/>
  <c r="H29" i="2"/>
  <c r="I29" i="2"/>
  <c r="G30" i="2"/>
  <c r="H30" i="2"/>
  <c r="I30" i="2"/>
  <c r="G31" i="2"/>
  <c r="H31" i="2"/>
  <c r="I31" i="2"/>
  <c r="G32" i="2"/>
  <c r="H32" i="2"/>
  <c r="I32" i="2"/>
  <c r="G33" i="2"/>
  <c r="H33" i="2"/>
  <c r="I33" i="2"/>
  <c r="G34" i="2"/>
  <c r="H34" i="2"/>
  <c r="I34" i="2"/>
  <c r="G35" i="2"/>
  <c r="H35" i="2"/>
  <c r="I35" i="2"/>
  <c r="G36" i="2"/>
  <c r="H36" i="2"/>
  <c r="I36" i="2"/>
  <c r="G37" i="2"/>
  <c r="H37" i="2"/>
  <c r="I37" i="2"/>
  <c r="I2" i="2"/>
  <c r="H2" i="2"/>
  <c r="G2" i="2"/>
  <c r="G3" i="7"/>
  <c r="H3" i="7"/>
  <c r="I3" i="7"/>
  <c r="G4" i="7"/>
  <c r="H4" i="7"/>
  <c r="I4" i="7"/>
  <c r="I2" i="7"/>
  <c r="H2" i="7"/>
  <c r="G2" i="7"/>
  <c r="E3" i="8"/>
  <c r="F3" i="8"/>
  <c r="G3" i="8"/>
  <c r="E4" i="8"/>
  <c r="F4" i="8"/>
  <c r="G4" i="8"/>
  <c r="E5" i="8"/>
  <c r="F5" i="8"/>
  <c r="G5" i="8"/>
  <c r="E6" i="8"/>
  <c r="F6" i="8"/>
  <c r="G6" i="8"/>
  <c r="E7" i="8"/>
  <c r="F7" i="8"/>
  <c r="G7" i="8"/>
  <c r="G2" i="8"/>
  <c r="F2" i="8"/>
  <c r="E2" i="8"/>
  <c r="H3" i="9"/>
  <c r="I3" i="9"/>
  <c r="J3" i="9"/>
  <c r="H4" i="9"/>
  <c r="I4" i="9"/>
  <c r="J4" i="9"/>
  <c r="H5" i="9"/>
  <c r="I5" i="9"/>
  <c r="J5" i="9"/>
  <c r="H6" i="9"/>
  <c r="I6" i="9"/>
  <c r="J6" i="9"/>
  <c r="H7" i="9"/>
  <c r="I7" i="9"/>
  <c r="J7" i="9"/>
  <c r="H8" i="9"/>
  <c r="I8" i="9"/>
  <c r="J8" i="9"/>
  <c r="H9" i="9"/>
  <c r="I9" i="9"/>
  <c r="J9" i="9"/>
  <c r="H10" i="9"/>
  <c r="I10" i="9"/>
  <c r="J10" i="9"/>
  <c r="H11" i="9"/>
  <c r="I11" i="9"/>
  <c r="J11" i="9"/>
  <c r="H12" i="9"/>
  <c r="I12" i="9"/>
  <c r="J12" i="9"/>
  <c r="H13" i="9"/>
  <c r="I13" i="9"/>
  <c r="J13" i="9"/>
  <c r="H14" i="9"/>
  <c r="I14" i="9"/>
  <c r="J14" i="9"/>
  <c r="H15" i="9"/>
  <c r="I15" i="9"/>
  <c r="J15" i="9"/>
  <c r="H16" i="9"/>
  <c r="I16" i="9"/>
  <c r="J16" i="9"/>
  <c r="H17" i="9"/>
  <c r="I17" i="9"/>
  <c r="J17" i="9"/>
  <c r="H18" i="9"/>
  <c r="I18" i="9"/>
  <c r="J18" i="9"/>
  <c r="H19" i="9"/>
  <c r="I19" i="9"/>
  <c r="J19" i="9"/>
  <c r="H20" i="9"/>
  <c r="I20" i="9"/>
  <c r="J20" i="9"/>
  <c r="H21" i="9"/>
  <c r="I21" i="9"/>
  <c r="J21" i="9"/>
  <c r="H22" i="9"/>
  <c r="I22" i="9"/>
  <c r="J22" i="9"/>
  <c r="H23" i="9"/>
  <c r="I23" i="9"/>
  <c r="J23" i="9"/>
  <c r="H24" i="9"/>
  <c r="I24" i="9"/>
  <c r="J24" i="9"/>
  <c r="H25" i="9"/>
  <c r="I25" i="9"/>
  <c r="J25" i="9"/>
  <c r="H26" i="9"/>
  <c r="I26" i="9"/>
  <c r="J26" i="9"/>
  <c r="H27" i="9"/>
  <c r="I27" i="9"/>
  <c r="J27" i="9"/>
  <c r="H28" i="9"/>
  <c r="I28" i="9"/>
  <c r="J28" i="9"/>
  <c r="H29" i="9"/>
  <c r="I29" i="9"/>
  <c r="J29" i="9"/>
  <c r="H30" i="9"/>
  <c r="I30" i="9"/>
  <c r="J30" i="9"/>
  <c r="H31" i="9"/>
  <c r="I31" i="9"/>
  <c r="J31" i="9"/>
  <c r="H32" i="9"/>
  <c r="I32" i="9"/>
  <c r="J32" i="9"/>
  <c r="H33" i="9"/>
  <c r="I33" i="9"/>
  <c r="J33" i="9"/>
  <c r="H34" i="9"/>
  <c r="I34" i="9"/>
  <c r="J34" i="9"/>
  <c r="H35" i="9"/>
  <c r="I35" i="9"/>
  <c r="J35" i="9"/>
  <c r="H36" i="9"/>
  <c r="I36" i="9"/>
  <c r="J36" i="9"/>
  <c r="H37" i="9"/>
  <c r="I37" i="9"/>
  <c r="J37" i="9"/>
  <c r="H38" i="9"/>
  <c r="I38" i="9"/>
  <c r="J38" i="9"/>
  <c r="H39" i="9"/>
  <c r="I39" i="9"/>
  <c r="J39" i="9"/>
  <c r="H40" i="9"/>
  <c r="I40" i="9"/>
  <c r="J40" i="9"/>
  <c r="J2" i="9"/>
  <c r="I2" i="9"/>
  <c r="H2" i="9"/>
  <c r="F3" i="1"/>
  <c r="G3" i="1"/>
  <c r="H3" i="1"/>
  <c r="F4" i="1"/>
  <c r="G4" i="1"/>
  <c r="H4" i="1"/>
  <c r="F5" i="1"/>
  <c r="G5" i="1"/>
  <c r="H5" i="1"/>
  <c r="F6" i="1"/>
  <c r="G6" i="1"/>
  <c r="H6" i="1"/>
  <c r="F7" i="1"/>
  <c r="G7" i="1"/>
  <c r="H7" i="1"/>
  <c r="F8" i="1"/>
  <c r="G8" i="1"/>
  <c r="H8" i="1"/>
  <c r="F9" i="1"/>
  <c r="G9" i="1"/>
  <c r="H9" i="1"/>
  <c r="F10" i="1"/>
  <c r="G10" i="1"/>
  <c r="H10" i="1"/>
  <c r="F11" i="1"/>
  <c r="G11" i="1"/>
  <c r="H11" i="1"/>
  <c r="F12" i="1"/>
  <c r="G12" i="1"/>
  <c r="H12" i="1"/>
  <c r="F13" i="1"/>
  <c r="G13" i="1"/>
  <c r="H13" i="1"/>
  <c r="F14" i="1"/>
  <c r="G14" i="1"/>
  <c r="H14" i="1"/>
  <c r="F15" i="1"/>
  <c r="G15" i="1"/>
  <c r="H15" i="1"/>
  <c r="F16" i="1"/>
  <c r="G16" i="1"/>
  <c r="H16" i="1"/>
  <c r="H2" i="1"/>
  <c r="G2" i="1"/>
  <c r="F2" i="1"/>
  <c r="B3" i="4"/>
  <c r="C3" i="4"/>
  <c r="D3" i="4"/>
  <c r="B4" i="4"/>
  <c r="C4" i="4"/>
  <c r="D4" i="4"/>
  <c r="B5" i="4"/>
  <c r="C5" i="4"/>
  <c r="D5" i="4"/>
  <c r="B6" i="4"/>
  <c r="C6" i="4"/>
  <c r="D6" i="4"/>
  <c r="B7" i="4"/>
  <c r="C7" i="4"/>
  <c r="D7" i="4"/>
  <c r="B8" i="4"/>
  <c r="C8" i="4"/>
  <c r="D8" i="4"/>
  <c r="B9" i="4"/>
  <c r="C9" i="4"/>
  <c r="D9" i="4"/>
  <c r="B10" i="4"/>
  <c r="C10" i="4"/>
  <c r="D10" i="4"/>
  <c r="B11" i="4"/>
  <c r="C11" i="4"/>
  <c r="D11" i="4"/>
  <c r="B12" i="4"/>
  <c r="C12" i="4"/>
  <c r="D12" i="4"/>
  <c r="B13" i="4"/>
  <c r="C13" i="4"/>
  <c r="D13" i="4"/>
  <c r="B14" i="4"/>
  <c r="C14" i="4"/>
  <c r="D14" i="4"/>
  <c r="B15" i="4"/>
  <c r="C15" i="4"/>
  <c r="D15" i="4"/>
  <c r="B16" i="4"/>
  <c r="C16" i="4"/>
  <c r="D16" i="4"/>
  <c r="B17" i="4"/>
  <c r="C17" i="4"/>
  <c r="D17" i="4"/>
  <c r="B18" i="4"/>
  <c r="C18" i="4"/>
  <c r="D18" i="4"/>
  <c r="B19" i="4"/>
  <c r="C19" i="4"/>
  <c r="D19" i="4"/>
  <c r="B20" i="4"/>
  <c r="C20" i="4"/>
  <c r="D20" i="4"/>
  <c r="B21" i="4"/>
  <c r="C21" i="4"/>
  <c r="D21" i="4"/>
  <c r="B22" i="4"/>
  <c r="C22" i="4"/>
  <c r="D22" i="4"/>
  <c r="D2" i="4"/>
  <c r="C2" i="4"/>
  <c r="B2" i="4"/>
</calcChain>
</file>

<file path=xl/sharedStrings.xml><?xml version="1.0" encoding="utf-8"?>
<sst xmlns="http://schemas.openxmlformats.org/spreadsheetml/2006/main" count="673" uniqueCount="191">
  <si>
    <t>Product</t>
  </si>
  <si>
    <t>Input 1</t>
  </si>
  <si>
    <t>Input 2</t>
  </si>
  <si>
    <t>Input 3</t>
  </si>
  <si>
    <t>Iron Ore</t>
  </si>
  <si>
    <t>Copper Ore</t>
  </si>
  <si>
    <t>Stone Ore</t>
  </si>
  <si>
    <t>Glass</t>
  </si>
  <si>
    <t>Silicone Ore</t>
  </si>
  <si>
    <t>Titanium</t>
  </si>
  <si>
    <t>Titanium Ore</t>
  </si>
  <si>
    <t>Crystal Silicone</t>
  </si>
  <si>
    <t>Energetic Graphite</t>
  </si>
  <si>
    <t>Coal Ore</t>
  </si>
  <si>
    <t>Notes</t>
  </si>
  <si>
    <t>Less efficent method</t>
  </si>
  <si>
    <t>Diamond</t>
  </si>
  <si>
    <t>Kimberlite ore</t>
  </si>
  <si>
    <t>Don’t have vein</t>
  </si>
  <si>
    <t>Titanium Alloy</t>
  </si>
  <si>
    <t>Steel</t>
  </si>
  <si>
    <t>Sulphuric Acid</t>
  </si>
  <si>
    <t>Mined</t>
  </si>
  <si>
    <t>Not needed</t>
  </si>
  <si>
    <t>Water</t>
  </si>
  <si>
    <t>Crude Oil</t>
  </si>
  <si>
    <t>Hydrogen</t>
  </si>
  <si>
    <t>Deuterium</t>
  </si>
  <si>
    <t>Optical Grafting Crystal</t>
  </si>
  <si>
    <t>Unipolar Magnet</t>
  </si>
  <si>
    <t>Log</t>
  </si>
  <si>
    <t>Plant Fuel</t>
  </si>
  <si>
    <t>Organic Crystal</t>
  </si>
  <si>
    <t>Plastic</t>
  </si>
  <si>
    <t>Refined Oil</t>
  </si>
  <si>
    <t>Coal is better option to avoid hydrogen build up</t>
  </si>
  <si>
    <t>Mining more efficent</t>
  </si>
  <si>
    <t>Sulfiric Acid</t>
  </si>
  <si>
    <t>Magnet</t>
  </si>
  <si>
    <t>Magnetic Coil</t>
  </si>
  <si>
    <t>Graphene</t>
  </si>
  <si>
    <t>Fire Ice</t>
  </si>
  <si>
    <t>Fire Ice mined</t>
  </si>
  <si>
    <t>Carbon Nanotube</t>
  </si>
  <si>
    <t>Spiniform Stalagmite Crystal</t>
  </si>
  <si>
    <t>More efficient</t>
  </si>
  <si>
    <t>Product 2</t>
  </si>
  <si>
    <t>Gas giant is unlimited supply</t>
  </si>
  <si>
    <t>Dueterium Fuel Rod</t>
  </si>
  <si>
    <t>Particle Container</t>
  </si>
  <si>
    <t>Titantum Alloy</t>
  </si>
  <si>
    <t>Super Magnetic Ring</t>
  </si>
  <si>
    <t>Hydrogen Fuel Rod</t>
  </si>
  <si>
    <t>Blue Cubes</t>
  </si>
  <si>
    <t>Energy Matrix</t>
  </si>
  <si>
    <t>Red Cubes</t>
  </si>
  <si>
    <t>Yellow Cubes</t>
  </si>
  <si>
    <t>Structure Matrix</t>
  </si>
  <si>
    <t>Circuit Board</t>
  </si>
  <si>
    <t>Titanium Crystal</t>
  </si>
  <si>
    <t>Purple Cubes</t>
  </si>
  <si>
    <t>Green Cubes</t>
  </si>
  <si>
    <t>Processor</t>
  </si>
  <si>
    <t>Particle Broadband</t>
  </si>
  <si>
    <t>Microcrystaline Component</t>
  </si>
  <si>
    <t>Copper Ingot</t>
  </si>
  <si>
    <t>High-Purity Silicone</t>
  </si>
  <si>
    <t>Iron Ingot</t>
  </si>
  <si>
    <t>Stone Brick</t>
  </si>
  <si>
    <t>Titanium Ingot</t>
  </si>
  <si>
    <t>Thruster</t>
  </si>
  <si>
    <t>Reinforced Thruster</t>
  </si>
  <si>
    <t>Logistics Drone</t>
  </si>
  <si>
    <t>Logistics Vessel</t>
  </si>
  <si>
    <t>Solar Sail</t>
  </si>
  <si>
    <t>Frame Material</t>
  </si>
  <si>
    <t>Dyson sphere Component</t>
  </si>
  <si>
    <t>Carbon nanotube</t>
  </si>
  <si>
    <t>Photon Combiner</t>
  </si>
  <si>
    <t>Electromagnetic Turbine</t>
  </si>
  <si>
    <t>Electric Motor</t>
  </si>
  <si>
    <t>Gear</t>
  </si>
  <si>
    <t>Foundation</t>
  </si>
  <si>
    <t>Plasma Exciter</t>
  </si>
  <si>
    <t>Prism</t>
  </si>
  <si>
    <t>Better recepie</t>
  </si>
  <si>
    <t>Casimir Crystal</t>
  </si>
  <si>
    <t>Building</t>
  </si>
  <si>
    <t>Planet</t>
  </si>
  <si>
    <t>Interplanet</t>
  </si>
  <si>
    <t>Item</t>
  </si>
  <si>
    <t>Information Matrix</t>
  </si>
  <si>
    <t>Gravity Matrix</t>
  </si>
  <si>
    <t>Graviton Lens</t>
  </si>
  <si>
    <t>Quantum Chip</t>
  </si>
  <si>
    <t>Strange Matter</t>
  </si>
  <si>
    <t>Critical Photon</t>
  </si>
  <si>
    <t>Universe Matrix</t>
  </si>
  <si>
    <t>White Cubes</t>
  </si>
  <si>
    <t>All former matrix</t>
  </si>
  <si>
    <t>Annihilation Constraint Sphere</t>
  </si>
  <si>
    <t>Titanium Glass</t>
  </si>
  <si>
    <t>Plane Filter</t>
  </si>
  <si>
    <t>Antimatter</t>
  </si>
  <si>
    <t>Antimatter Fuel Rod</t>
  </si>
  <si>
    <t>Hyrdogen</t>
  </si>
  <si>
    <t>Input 4</t>
  </si>
  <si>
    <t>Small Carrier Rocket</t>
  </si>
  <si>
    <t>Dyson Sphere Component</t>
  </si>
  <si>
    <t>Tesla Tower</t>
  </si>
  <si>
    <t>Wireless Power Tower</t>
  </si>
  <si>
    <t>Sattelite Substation</t>
  </si>
  <si>
    <t>Wind Turbine</t>
  </si>
  <si>
    <t>Thermal Power Station</t>
  </si>
  <si>
    <t>Mini Fusion Power Station</t>
  </si>
  <si>
    <t>Solar Panel</t>
  </si>
  <si>
    <t>Accumulator</t>
  </si>
  <si>
    <t>Full Accumulator</t>
  </si>
  <si>
    <t>Energy Exchanger</t>
  </si>
  <si>
    <t>Ray Receiver</t>
  </si>
  <si>
    <t>Artificial Star</t>
  </si>
  <si>
    <t>Splitter</t>
  </si>
  <si>
    <t>Storage Mk I</t>
  </si>
  <si>
    <t>Storage Mk II</t>
  </si>
  <si>
    <t>Storage Tank</t>
  </si>
  <si>
    <t>Planetary Logictics Station</t>
  </si>
  <si>
    <t>Interstellar Logictics Station</t>
  </si>
  <si>
    <t>Orbital Collector</t>
  </si>
  <si>
    <t>EM-Rail Ejector</t>
  </si>
  <si>
    <t>Conveyor Belt Mk I</t>
  </si>
  <si>
    <t>Conveyor Belt Mk II</t>
  </si>
  <si>
    <t>Conveyor Belt Mk III</t>
  </si>
  <si>
    <t>Sorter Mk I</t>
  </si>
  <si>
    <t>Sorter Mk II</t>
  </si>
  <si>
    <t>Sorter Mk III</t>
  </si>
  <si>
    <t>Mining Machine</t>
  </si>
  <si>
    <t>Water Pump</t>
  </si>
  <si>
    <t>Oil Extractor</t>
  </si>
  <si>
    <t>Oil Refinery</t>
  </si>
  <si>
    <t>Miniture Particle Collider</t>
  </si>
  <si>
    <t>Matrix Lab</t>
  </si>
  <si>
    <t>Verticle Launching Silo</t>
  </si>
  <si>
    <t>Assembling Machine Mk I</t>
  </si>
  <si>
    <t>Assembling Machine Mk II</t>
  </si>
  <si>
    <t>Assembling Machine Mk III</t>
  </si>
  <si>
    <t>Smelter</t>
  </si>
  <si>
    <t>Fractionator</t>
  </si>
  <si>
    <t>Frame</t>
  </si>
  <si>
    <t>Input 5</t>
  </si>
  <si>
    <t>Chemical Plant</t>
  </si>
  <si>
    <t>Deuterium Fuel Rod</t>
  </si>
  <si>
    <t>Electromagnetic Matrix</t>
  </si>
  <si>
    <t>Warper</t>
  </si>
  <si>
    <t>Fractal Silicone</t>
  </si>
  <si>
    <t>N</t>
  </si>
  <si>
    <t>Auto Highlight</t>
  </si>
  <si>
    <t>How to use this Workbook:</t>
  </si>
  <si>
    <t>Produced</t>
  </si>
  <si>
    <t>When an item is marked as being in the planetary storage it will be marked as available withing each production sheet</t>
  </si>
  <si>
    <t>This will let you see if you have the base component available to create the target product</t>
  </si>
  <si>
    <t>There is no need to update the production sheets as the master sheet will update these automatically, however you can</t>
  </si>
  <si>
    <t>add any specific notes for that production chain</t>
  </si>
  <si>
    <t>When an item is marked as being produced and both storage types it will be marked green</t>
  </si>
  <si>
    <t>Formulas and formatting are currently applied down to row 200 to allow for some expansion as the game grows</t>
  </si>
  <si>
    <t>Products are all sorted aplhabetically and any furure ones can be inserted as needed</t>
  </si>
  <si>
    <t>Changelog:</t>
  </si>
  <si>
    <t>14/02/21: V1.0:  Initial layout</t>
  </si>
  <si>
    <t>Upcoming:</t>
  </si>
  <si>
    <t>Would like to add the required quantities</t>
  </si>
  <si>
    <t>Would like to add a production calc that will work out how many you are producing and how much is required so you know</t>
  </si>
  <si>
    <t>if you are meeting the production requirements or over/under producing</t>
  </si>
  <si>
    <t>As you produce each item mark it in Column B with a "Y"</t>
  </si>
  <si>
    <t>Once the item is in the intra-planetary storage network mark it in Column C with a "Y"</t>
  </si>
  <si>
    <t>Once the item is in the inter-planetary storage network mark it in Column D with a "Y"</t>
  </si>
  <si>
    <t>In Use</t>
  </si>
  <si>
    <t>Can Produce</t>
  </si>
  <si>
    <t>Currently Producing</t>
  </si>
  <si>
    <t>Created p/m</t>
  </si>
  <si>
    <t>Created p/s</t>
  </si>
  <si>
    <t>Production Time</t>
  </si>
  <si>
    <t>Fire Ice is optimal producer</t>
  </si>
  <si>
    <t>Coal is optimal producer without causing excess hydrogen</t>
  </si>
  <si>
    <t>Water pump is optimal method to obtain</t>
  </si>
  <si>
    <t>Mining is optimal method to obtain</t>
  </si>
  <si>
    <t>Green cube recipie requires less overall resources</t>
  </si>
  <si>
    <t>Production depends on vein</t>
  </si>
  <si>
    <t>Gas Gian is best method to get without causing overflow
Production depends on gas giant</t>
  </si>
  <si>
    <t>Production depends on Dyson Sphere</t>
  </si>
  <si>
    <t>Vein is optimal method to obtain</t>
  </si>
  <si>
    <t>Amount Produced</t>
  </si>
  <si>
    <t>CHECK RECIPIE AMOUNTS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</si>
</sst>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0" fontId="1" fillId="2" borderId="0" xfId="1"/>
    <xf numFmtId="0" fontId="2" fillId="3" borderId="0" xfId="2"/>
    <xf numFmtId="0" fontId="0" fillId="0" borderId="1" xfId="0" applyBorder="1"/>
    <xf numFmtId="0" fontId="1" fillId="2" borderId="1" xfId="1" applyBorder="1"/>
    <xf numFmtId="0" fontId="0" fillId="0" borderId="0" xfId="0" applyFill="1" applyBorder="1"/>
    <xf numFmtId="0" fontId="0" fillId="0" borderId="0" xfId="0" applyNumberFormat="1"/>
    <xf numFmtId="0" fontId="0" fillId="0" borderId="0" xfId="0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6" borderId="0" xfId="0" applyFill="1"/>
    <xf numFmtId="0" fontId="0" fillId="4" borderId="0" xfId="0" applyFill="1"/>
    <xf numFmtId="0" fontId="0" fillId="5" borderId="0" xfId="0" applyFill="1"/>
    <xf numFmtId="0" fontId="0" fillId="7" borderId="0" xfId="0" applyFill="1"/>
    <xf numFmtId="0" fontId="0" fillId="0" borderId="1" xfId="0" applyNumberFormat="1" applyBorder="1"/>
    <xf numFmtId="0" fontId="0" fillId="8" borderId="0" xfId="0" applyFill="1"/>
    <xf numFmtId="0" fontId="0" fillId="0" borderId="0" xfId="0" applyFill="1"/>
    <xf numFmtId="0" fontId="0" fillId="0" borderId="2" xfId="0" applyBorder="1"/>
    <xf numFmtId="0" fontId="0" fillId="0" borderId="3" xfId="0" applyBorder="1"/>
    <xf numFmtId="0" fontId="0" fillId="0" borderId="0" xfId="0" applyNumberFormat="1" applyBorder="1"/>
    <xf numFmtId="0" fontId="0" fillId="9" borderId="0" xfId="0" applyFill="1"/>
    <xf numFmtId="0" fontId="4" fillId="10" borderId="0" xfId="0" applyFont="1" applyFill="1"/>
    <xf numFmtId="0" fontId="0" fillId="11" borderId="0" xfId="0" applyFill="1"/>
    <xf numFmtId="0" fontId="1" fillId="2" borderId="0" xfId="1" applyBorder="1"/>
    <xf numFmtId="0" fontId="0" fillId="0" borderId="1" xfId="0" applyBorder="1" applyAlignment="1">
      <alignment wrapText="1"/>
    </xf>
    <xf numFmtId="0" fontId="0" fillId="6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5" fillId="0" borderId="1" xfId="3" applyBorder="1"/>
    <xf numFmtId="0" fontId="5" fillId="0" borderId="1" xfId="3" applyNumberFormat="1" applyBorder="1"/>
    <xf numFmtId="0" fontId="5" fillId="0" borderId="1" xfId="3" applyFill="1" applyBorder="1"/>
    <xf numFmtId="0" fontId="5" fillId="0" borderId="2" xfId="3" applyBorder="1"/>
    <xf numFmtId="0" fontId="5" fillId="0" borderId="3" xfId="3" applyNumberFormat="1" applyBorder="1"/>
    <xf numFmtId="164" fontId="0" fillId="0" borderId="0" xfId="0" applyNumberFormat="1" applyAlignment="1">
      <alignment wrapText="1"/>
    </xf>
    <xf numFmtId="164" fontId="0" fillId="0" borderId="0" xfId="0" applyNumberFormat="1"/>
    <xf numFmtId="164" fontId="1" fillId="2" borderId="0" xfId="1" applyNumberFormat="1"/>
  </cellXfs>
  <cellStyles count="4">
    <cellStyle name="Bad" xfId="1" builtinId="27"/>
    <cellStyle name="Hyperlink" xfId="3" builtinId="8"/>
    <cellStyle name="Neutral" xfId="2" builtinId="28"/>
    <cellStyle name="Normal" xfId="0" builtinId="0"/>
  </cellStyles>
  <dxfs count="29">
    <dxf>
      <fill>
        <patternFill>
          <bgColor theme="9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59996337778862885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sp-wiki.com/Hydrogen" TargetMode="External"/><Relationship Id="rId21" Type="http://schemas.openxmlformats.org/officeDocument/2006/relationships/hyperlink" Target="https://dsp-wiki.com/Graphene" TargetMode="External"/><Relationship Id="rId42" Type="http://schemas.openxmlformats.org/officeDocument/2006/relationships/hyperlink" Target="https://dsp-wiki.com/Quantum_Chip" TargetMode="External"/><Relationship Id="rId47" Type="http://schemas.openxmlformats.org/officeDocument/2006/relationships/hyperlink" Target="https://dsp-wiki.com/Dyson_Sphere_Component" TargetMode="External"/><Relationship Id="rId63" Type="http://schemas.openxmlformats.org/officeDocument/2006/relationships/hyperlink" Target="https://dsp-wiki.com/Information_Matrix" TargetMode="External"/><Relationship Id="rId68" Type="http://schemas.openxmlformats.org/officeDocument/2006/relationships/hyperlink" Target="https://dsp-wiki.com/Oil_Extractor" TargetMode="External"/><Relationship Id="rId84" Type="http://schemas.openxmlformats.org/officeDocument/2006/relationships/hyperlink" Target="https://dsp-wiki.com/Kimberlite_Ore" TargetMode="External"/><Relationship Id="rId89" Type="http://schemas.openxmlformats.org/officeDocument/2006/relationships/hyperlink" Target="https://dsp-wiki.com/Photon_Combiner" TargetMode="External"/><Relationship Id="rId112" Type="http://schemas.openxmlformats.org/officeDocument/2006/relationships/hyperlink" Target="https://dsp-wiki.com/Sorter_Mk.I" TargetMode="External"/><Relationship Id="rId16" Type="http://schemas.openxmlformats.org/officeDocument/2006/relationships/hyperlink" Target="https://dsp-wiki.com/Assembling_Machine_Mk.I" TargetMode="External"/><Relationship Id="rId107" Type="http://schemas.openxmlformats.org/officeDocument/2006/relationships/hyperlink" Target="https://dsp-wiki.com/Energy_Exchanger" TargetMode="External"/><Relationship Id="rId11" Type="http://schemas.openxmlformats.org/officeDocument/2006/relationships/hyperlink" Target="https://dsp-wiki.com/Smelter" TargetMode="External"/><Relationship Id="rId24" Type="http://schemas.openxmlformats.org/officeDocument/2006/relationships/hyperlink" Target="https://dsp-wiki.com/Stone" TargetMode="External"/><Relationship Id="rId32" Type="http://schemas.openxmlformats.org/officeDocument/2006/relationships/hyperlink" Target="https://dsp-wiki.com/Titanium_Ingot" TargetMode="External"/><Relationship Id="rId37" Type="http://schemas.openxmlformats.org/officeDocument/2006/relationships/hyperlink" Target="https://dsp-wiki.com/Prism" TargetMode="External"/><Relationship Id="rId40" Type="http://schemas.openxmlformats.org/officeDocument/2006/relationships/hyperlink" Target="https://dsp-wiki.com/Antimatter_Fuel_Rod" TargetMode="External"/><Relationship Id="rId45" Type="http://schemas.openxmlformats.org/officeDocument/2006/relationships/hyperlink" Target="https://dsp-wiki.com/Strange_Matter" TargetMode="External"/><Relationship Id="rId53" Type="http://schemas.openxmlformats.org/officeDocument/2006/relationships/hyperlink" Target="https://dsp-wiki.com/Ray_Receiver" TargetMode="External"/><Relationship Id="rId58" Type="http://schemas.openxmlformats.org/officeDocument/2006/relationships/hyperlink" Target="https://dsp-wiki.com/Gravity_Matrix" TargetMode="External"/><Relationship Id="rId66" Type="http://schemas.openxmlformats.org/officeDocument/2006/relationships/hyperlink" Target="https://dsp-wiki.com/Fractionator" TargetMode="External"/><Relationship Id="rId74" Type="http://schemas.openxmlformats.org/officeDocument/2006/relationships/hyperlink" Target="https://dsp-wiki.com/Storage_Mk.I" TargetMode="External"/><Relationship Id="rId79" Type="http://schemas.openxmlformats.org/officeDocument/2006/relationships/hyperlink" Target="https://dsp-wiki.com/Deuterium" TargetMode="External"/><Relationship Id="rId87" Type="http://schemas.openxmlformats.org/officeDocument/2006/relationships/hyperlink" Target="https://dsp-wiki.com/Plane_Filter" TargetMode="External"/><Relationship Id="rId102" Type="http://schemas.openxmlformats.org/officeDocument/2006/relationships/hyperlink" Target="https://dsp-wiki.com/Satellite_Substation" TargetMode="External"/><Relationship Id="rId110" Type="http://schemas.openxmlformats.org/officeDocument/2006/relationships/hyperlink" Target="https://dsp-wiki.com/Artificial_Star" TargetMode="External"/><Relationship Id="rId115" Type="http://schemas.openxmlformats.org/officeDocument/2006/relationships/printerSettings" Target="../printerSettings/printerSettings1.bin"/><Relationship Id="rId5" Type="http://schemas.openxmlformats.org/officeDocument/2006/relationships/hyperlink" Target="https://dsp-wiki.com/Electric_Motor" TargetMode="External"/><Relationship Id="rId61" Type="http://schemas.openxmlformats.org/officeDocument/2006/relationships/hyperlink" Target="https://dsp-wiki.com/Electromagnetic_Matrix" TargetMode="External"/><Relationship Id="rId82" Type="http://schemas.openxmlformats.org/officeDocument/2006/relationships/hyperlink" Target="https://dsp-wiki.com/High-Purity_Silicon" TargetMode="External"/><Relationship Id="rId90" Type="http://schemas.openxmlformats.org/officeDocument/2006/relationships/hyperlink" Target="https://dsp-wiki.com/Plasma_Exciter" TargetMode="External"/><Relationship Id="rId95" Type="http://schemas.openxmlformats.org/officeDocument/2006/relationships/hyperlink" Target="https://dsp-wiki.com/Conveyor_Belt_Mk.III" TargetMode="External"/><Relationship Id="rId19" Type="http://schemas.openxmlformats.org/officeDocument/2006/relationships/hyperlink" Target="https://dsp-wiki.com/Crystal_Silicon" TargetMode="External"/><Relationship Id="rId14" Type="http://schemas.openxmlformats.org/officeDocument/2006/relationships/hyperlink" Target="https://dsp-wiki.com/Conveyor_Belt_Mk.I" TargetMode="External"/><Relationship Id="rId22" Type="http://schemas.openxmlformats.org/officeDocument/2006/relationships/hyperlink" Target="https://dsp-wiki.com/Energetic_Graphite" TargetMode="External"/><Relationship Id="rId27" Type="http://schemas.openxmlformats.org/officeDocument/2006/relationships/hyperlink" Target="https://dsp-wiki.com/Refined_Oil" TargetMode="External"/><Relationship Id="rId30" Type="http://schemas.openxmlformats.org/officeDocument/2006/relationships/hyperlink" Target="https://dsp-wiki.com/Organic_Crystal" TargetMode="External"/><Relationship Id="rId35" Type="http://schemas.openxmlformats.org/officeDocument/2006/relationships/hyperlink" Target="https://dsp-wiki.com/Titanium_Glass" TargetMode="External"/><Relationship Id="rId43" Type="http://schemas.openxmlformats.org/officeDocument/2006/relationships/hyperlink" Target="https://dsp-wiki.com/Graviton_Lens" TargetMode="External"/><Relationship Id="rId48" Type="http://schemas.openxmlformats.org/officeDocument/2006/relationships/hyperlink" Target="https://dsp-wiki.com/Frame_Material" TargetMode="External"/><Relationship Id="rId56" Type="http://schemas.openxmlformats.org/officeDocument/2006/relationships/hyperlink" Target="https://dsp-wiki.com/Copper_Ore" TargetMode="External"/><Relationship Id="rId64" Type="http://schemas.openxmlformats.org/officeDocument/2006/relationships/hyperlink" Target="https://dsp-wiki.com/Universe_Matrix" TargetMode="External"/><Relationship Id="rId69" Type="http://schemas.openxmlformats.org/officeDocument/2006/relationships/hyperlink" Target="https://dsp-wiki.com/Chemical_Plant" TargetMode="External"/><Relationship Id="rId77" Type="http://schemas.openxmlformats.org/officeDocument/2006/relationships/hyperlink" Target="https://dsp-wiki.com/Critical_Photon" TargetMode="External"/><Relationship Id="rId100" Type="http://schemas.openxmlformats.org/officeDocument/2006/relationships/hyperlink" Target="https://dsp-wiki.com/Splitter" TargetMode="External"/><Relationship Id="rId105" Type="http://schemas.openxmlformats.org/officeDocument/2006/relationships/hyperlink" Target="https://dsp-wiki.com/Interstellar_Logistics_Station" TargetMode="External"/><Relationship Id="rId113" Type="http://schemas.openxmlformats.org/officeDocument/2006/relationships/hyperlink" Target="https://dsp-wiki.com/Sorter_Mk.II" TargetMode="External"/><Relationship Id="rId8" Type="http://schemas.openxmlformats.org/officeDocument/2006/relationships/hyperlink" Target="https://dsp-wiki.com/Mining_Machine" TargetMode="External"/><Relationship Id="rId51" Type="http://schemas.openxmlformats.org/officeDocument/2006/relationships/hyperlink" Target="https://dsp-wiki.com/Super-Magnetic_Ring" TargetMode="External"/><Relationship Id="rId72" Type="http://schemas.openxmlformats.org/officeDocument/2006/relationships/hyperlink" Target="https://dsp-wiki.com/Water_Pump" TargetMode="External"/><Relationship Id="rId80" Type="http://schemas.openxmlformats.org/officeDocument/2006/relationships/hyperlink" Target="https://dsp-wiki.com/Deuteron_Fuel_Rod" TargetMode="External"/><Relationship Id="rId85" Type="http://schemas.openxmlformats.org/officeDocument/2006/relationships/hyperlink" Target="https://dsp-wiki.com/Logistics_Drone" TargetMode="External"/><Relationship Id="rId93" Type="http://schemas.openxmlformats.org/officeDocument/2006/relationships/hyperlink" Target="https://dsp-wiki.com/Spiniform_Stalagmite_Crystal" TargetMode="External"/><Relationship Id="rId98" Type="http://schemas.openxmlformats.org/officeDocument/2006/relationships/hyperlink" Target="https://dsp-wiki.com/Tesla_Tower" TargetMode="External"/><Relationship Id="rId3" Type="http://schemas.openxmlformats.org/officeDocument/2006/relationships/hyperlink" Target="https://dsp-wiki.com/Particle_Container" TargetMode="External"/><Relationship Id="rId12" Type="http://schemas.openxmlformats.org/officeDocument/2006/relationships/hyperlink" Target="https://dsp-wiki.com/Magnetic_Coil" TargetMode="External"/><Relationship Id="rId17" Type="http://schemas.openxmlformats.org/officeDocument/2006/relationships/hyperlink" Target="https://dsp-wiki.com/Assembling_Machine_Mk.III" TargetMode="External"/><Relationship Id="rId25" Type="http://schemas.openxmlformats.org/officeDocument/2006/relationships/hyperlink" Target="https://dsp-wiki.com/Stone_Ore" TargetMode="External"/><Relationship Id="rId33" Type="http://schemas.openxmlformats.org/officeDocument/2006/relationships/hyperlink" Target="https://dsp-wiki.com/Titanium_Ore" TargetMode="External"/><Relationship Id="rId38" Type="http://schemas.openxmlformats.org/officeDocument/2006/relationships/hyperlink" Target="https://dsp-wiki.com/Gear" TargetMode="External"/><Relationship Id="rId46" Type="http://schemas.openxmlformats.org/officeDocument/2006/relationships/hyperlink" Target="https://dsp-wiki.com/Small_Carrier_Rocket" TargetMode="External"/><Relationship Id="rId59" Type="http://schemas.openxmlformats.org/officeDocument/2006/relationships/hyperlink" Target="https://dsp-wiki.com/Structure_Matrix" TargetMode="External"/><Relationship Id="rId67" Type="http://schemas.openxmlformats.org/officeDocument/2006/relationships/hyperlink" Target="https://dsp-wiki.com/Oil_Refinery" TargetMode="External"/><Relationship Id="rId103" Type="http://schemas.openxmlformats.org/officeDocument/2006/relationships/hyperlink" Target="https://dsp-wiki.com/Miniature_Particle_Collider" TargetMode="External"/><Relationship Id="rId108" Type="http://schemas.openxmlformats.org/officeDocument/2006/relationships/hyperlink" Target="https://dsp-wiki.com/Planetary_Logistics_Station" TargetMode="External"/><Relationship Id="rId20" Type="http://schemas.openxmlformats.org/officeDocument/2006/relationships/hyperlink" Target="https://dsp-wiki.com/Carbon_Nanotube" TargetMode="External"/><Relationship Id="rId41" Type="http://schemas.openxmlformats.org/officeDocument/2006/relationships/hyperlink" Target="https://dsp-wiki.com/Processor" TargetMode="External"/><Relationship Id="rId54" Type="http://schemas.openxmlformats.org/officeDocument/2006/relationships/hyperlink" Target="https://dsp-wiki.com/Wireless_Power_Tower" TargetMode="External"/><Relationship Id="rId62" Type="http://schemas.openxmlformats.org/officeDocument/2006/relationships/hyperlink" Target="https://dsp-wiki.com/Energy_Matrix" TargetMode="External"/><Relationship Id="rId70" Type="http://schemas.openxmlformats.org/officeDocument/2006/relationships/hyperlink" Target="https://dsp-wiki.com/Thermal_Power_Station" TargetMode="External"/><Relationship Id="rId75" Type="http://schemas.openxmlformats.org/officeDocument/2006/relationships/hyperlink" Target="https://dsp-wiki.com/Foundation" TargetMode="External"/><Relationship Id="rId83" Type="http://schemas.openxmlformats.org/officeDocument/2006/relationships/hyperlink" Target="https://dsp-wiki.com/Hydrogen_Fuel_Rod" TargetMode="External"/><Relationship Id="rId88" Type="http://schemas.openxmlformats.org/officeDocument/2006/relationships/hyperlink" Target="https://dsp-wiki.com/Microcrystalline_Component" TargetMode="External"/><Relationship Id="rId91" Type="http://schemas.openxmlformats.org/officeDocument/2006/relationships/hyperlink" Target="https://dsp-wiki.com/Silicon_Ore" TargetMode="External"/><Relationship Id="rId96" Type="http://schemas.openxmlformats.org/officeDocument/2006/relationships/hyperlink" Target="https://dsp-wiki.com/EM-Rail_Ejector" TargetMode="External"/><Relationship Id="rId111" Type="http://schemas.openxmlformats.org/officeDocument/2006/relationships/hyperlink" Target="https://dsp-wiki.com/Accumulator" TargetMode="External"/><Relationship Id="rId1" Type="http://schemas.openxmlformats.org/officeDocument/2006/relationships/hyperlink" Target="https://dsp-wiki.com/Annihilation_Constraint_Sphere" TargetMode="External"/><Relationship Id="rId6" Type="http://schemas.openxmlformats.org/officeDocument/2006/relationships/hyperlink" Target="https://dsp-wiki.com/Iron_Ingot" TargetMode="External"/><Relationship Id="rId15" Type="http://schemas.openxmlformats.org/officeDocument/2006/relationships/hyperlink" Target="https://dsp-wiki.com/Assembling_Machine_Mk.II" TargetMode="External"/><Relationship Id="rId23" Type="http://schemas.openxmlformats.org/officeDocument/2006/relationships/hyperlink" Target="https://dsp-wiki.com/Coal_Ore" TargetMode="External"/><Relationship Id="rId28" Type="http://schemas.openxmlformats.org/officeDocument/2006/relationships/hyperlink" Target="https://dsp-wiki.com/Sulfuric_Acid" TargetMode="External"/><Relationship Id="rId36" Type="http://schemas.openxmlformats.org/officeDocument/2006/relationships/hyperlink" Target="https://dsp-wiki.com/Glass" TargetMode="External"/><Relationship Id="rId49" Type="http://schemas.openxmlformats.org/officeDocument/2006/relationships/hyperlink" Target="https://dsp-wiki.com/Titanium_Alloy" TargetMode="External"/><Relationship Id="rId57" Type="http://schemas.openxmlformats.org/officeDocument/2006/relationships/hyperlink" Target="https://dsp-wiki.com/Space_Warper" TargetMode="External"/><Relationship Id="rId106" Type="http://schemas.openxmlformats.org/officeDocument/2006/relationships/hyperlink" Target="https://dsp-wiki.com/Full_Accumulator" TargetMode="External"/><Relationship Id="rId114" Type="http://schemas.openxmlformats.org/officeDocument/2006/relationships/hyperlink" Target="https://dsp-wiki.com/Sorter_Mk.III" TargetMode="External"/><Relationship Id="rId10" Type="http://schemas.openxmlformats.org/officeDocument/2006/relationships/hyperlink" Target="https://dsp-wiki.com/Copper_Ingot" TargetMode="External"/><Relationship Id="rId31" Type="http://schemas.openxmlformats.org/officeDocument/2006/relationships/hyperlink" Target="https://dsp-wiki.com/Plastic" TargetMode="External"/><Relationship Id="rId44" Type="http://schemas.openxmlformats.org/officeDocument/2006/relationships/hyperlink" Target="https://dsp-wiki.com/Diamond" TargetMode="External"/><Relationship Id="rId52" Type="http://schemas.openxmlformats.org/officeDocument/2006/relationships/hyperlink" Target="https://dsp-wiki.com/Reinforced_Thruster" TargetMode="External"/><Relationship Id="rId60" Type="http://schemas.openxmlformats.org/officeDocument/2006/relationships/hyperlink" Target="https://dsp-wiki.com/Matrix_Lab" TargetMode="External"/><Relationship Id="rId65" Type="http://schemas.openxmlformats.org/officeDocument/2006/relationships/hyperlink" Target="https://dsp-wiki.com/Unipolar_Magnet" TargetMode="External"/><Relationship Id="rId73" Type="http://schemas.openxmlformats.org/officeDocument/2006/relationships/hyperlink" Target="https://dsp-wiki.com/Storage_Mk.II" TargetMode="External"/><Relationship Id="rId78" Type="http://schemas.openxmlformats.org/officeDocument/2006/relationships/hyperlink" Target="https://dsp-wiki.com/Crude_Oil" TargetMode="External"/><Relationship Id="rId81" Type="http://schemas.openxmlformats.org/officeDocument/2006/relationships/hyperlink" Target="https://dsp-wiki.com/Fractal_Silicon" TargetMode="External"/><Relationship Id="rId86" Type="http://schemas.openxmlformats.org/officeDocument/2006/relationships/hyperlink" Target="https://dsp-wiki.com/Logistics_Vessel" TargetMode="External"/><Relationship Id="rId94" Type="http://schemas.openxmlformats.org/officeDocument/2006/relationships/hyperlink" Target="https://dsp-wiki.com/Conveyor_Belt_Mk.II" TargetMode="External"/><Relationship Id="rId99" Type="http://schemas.openxmlformats.org/officeDocument/2006/relationships/hyperlink" Target="https://dsp-wiki.com/Wind_Turbine" TargetMode="External"/><Relationship Id="rId101" Type="http://schemas.openxmlformats.org/officeDocument/2006/relationships/hyperlink" Target="https://dsp-wiki.com/Solar_Panel" TargetMode="External"/><Relationship Id="rId4" Type="http://schemas.openxmlformats.org/officeDocument/2006/relationships/hyperlink" Target="https://dsp-wiki.com/Electromagnetic_Turbine" TargetMode="External"/><Relationship Id="rId9" Type="http://schemas.openxmlformats.org/officeDocument/2006/relationships/hyperlink" Target="https://dsp-wiki.com/Circuit_Board" TargetMode="External"/><Relationship Id="rId13" Type="http://schemas.openxmlformats.org/officeDocument/2006/relationships/hyperlink" Target="https://dsp-wiki.com/Magnet" TargetMode="External"/><Relationship Id="rId18" Type="http://schemas.openxmlformats.org/officeDocument/2006/relationships/hyperlink" Target="https://dsp-wiki.com/Particle_Broadband" TargetMode="External"/><Relationship Id="rId39" Type="http://schemas.openxmlformats.org/officeDocument/2006/relationships/hyperlink" Target="https://dsp-wiki.com/Steel" TargetMode="External"/><Relationship Id="rId109" Type="http://schemas.openxmlformats.org/officeDocument/2006/relationships/hyperlink" Target="https://dsp-wiki.com/Orbital_Collector" TargetMode="External"/><Relationship Id="rId34" Type="http://schemas.openxmlformats.org/officeDocument/2006/relationships/hyperlink" Target="https://dsp-wiki.com/Titanium_Crystal" TargetMode="External"/><Relationship Id="rId50" Type="http://schemas.openxmlformats.org/officeDocument/2006/relationships/hyperlink" Target="https://dsp-wiki.com/Thruster" TargetMode="External"/><Relationship Id="rId55" Type="http://schemas.openxmlformats.org/officeDocument/2006/relationships/hyperlink" Target="https://dsp-wiki.com/Optical_Grating_Crystal" TargetMode="External"/><Relationship Id="rId76" Type="http://schemas.openxmlformats.org/officeDocument/2006/relationships/hyperlink" Target="https://dsp-wiki.com/Casimir_Crystal" TargetMode="External"/><Relationship Id="rId97" Type="http://schemas.openxmlformats.org/officeDocument/2006/relationships/hyperlink" Target="https://dsp-wiki.com/Vertical_Launching_Silo" TargetMode="External"/><Relationship Id="rId104" Type="http://schemas.openxmlformats.org/officeDocument/2006/relationships/hyperlink" Target="https://dsp-wiki.com/Mini_Fusion_Power_Station" TargetMode="External"/><Relationship Id="rId7" Type="http://schemas.openxmlformats.org/officeDocument/2006/relationships/hyperlink" Target="https://dsp-wiki.com/Iron_Ore" TargetMode="External"/><Relationship Id="rId71" Type="http://schemas.openxmlformats.org/officeDocument/2006/relationships/hyperlink" Target="https://dsp-wiki.com/Storage_Tank" TargetMode="External"/><Relationship Id="rId92" Type="http://schemas.openxmlformats.org/officeDocument/2006/relationships/hyperlink" Target="https://dsp-wiki.com/Solar_Sail" TargetMode="External"/><Relationship Id="rId2" Type="http://schemas.openxmlformats.org/officeDocument/2006/relationships/hyperlink" Target="https://dsp-wiki.com/Antimatter" TargetMode="External"/><Relationship Id="rId29" Type="http://schemas.openxmlformats.org/officeDocument/2006/relationships/hyperlink" Target="https://dsp-wiki.com/Water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087FE-AB14-4BE0-8191-705293EAFCE9}">
  <dimension ref="A1:O201"/>
  <sheetViews>
    <sheetView tabSelected="1" workbookViewId="0">
      <selection activeCell="F2" sqref="F2"/>
    </sheetView>
  </sheetViews>
  <sheetFormatPr defaultColWidth="9.42578125" defaultRowHeight="15" x14ac:dyDescent="0.25"/>
  <cols>
    <col min="1" max="1" width="28.85546875" bestFit="1" customWidth="1"/>
    <col min="3" max="3" width="6.7109375" bestFit="1" customWidth="1"/>
    <col min="4" max="4" width="11" bestFit="1" customWidth="1"/>
    <col min="5" max="5" width="10.7109375" bestFit="1" customWidth="1"/>
    <col min="7" max="7" width="8" bestFit="1" customWidth="1"/>
    <col min="8" max="8" width="8" style="38" bestFit="1" customWidth="1"/>
    <col min="9" max="9" width="4.28515625" bestFit="1" customWidth="1"/>
    <col min="10" max="10" width="8.28515625" bestFit="1" customWidth="1"/>
    <col min="11" max="11" width="9.85546875" bestFit="1" customWidth="1"/>
    <col min="12" max="12" width="53.42578125" bestFit="1" customWidth="1"/>
    <col min="13" max="13" width="9" style="7" hidden="1" customWidth="1"/>
    <col min="14" max="14" width="9.42578125" style="7"/>
    <col min="15" max="15" width="111.85546875" bestFit="1" customWidth="1"/>
  </cols>
  <sheetData>
    <row r="1" spans="1:15" s="29" customFormat="1" ht="30" x14ac:dyDescent="0.25">
      <c r="A1" s="25" t="s">
        <v>90</v>
      </c>
      <c r="B1" s="26" t="s">
        <v>157</v>
      </c>
      <c r="C1" s="27" t="s">
        <v>88</v>
      </c>
      <c r="D1" s="28" t="s">
        <v>89</v>
      </c>
      <c r="E1" s="29" t="s">
        <v>179</v>
      </c>
      <c r="F1" s="29" t="s">
        <v>189</v>
      </c>
      <c r="G1" s="29" t="s">
        <v>177</v>
      </c>
      <c r="H1" s="37" t="s">
        <v>178</v>
      </c>
      <c r="I1" s="29" t="s">
        <v>174</v>
      </c>
      <c r="J1" s="30" t="s">
        <v>175</v>
      </c>
      <c r="K1" s="30" t="s">
        <v>176</v>
      </c>
      <c r="L1" s="25" t="s">
        <v>14</v>
      </c>
      <c r="M1" s="31" t="s">
        <v>155</v>
      </c>
      <c r="N1" s="30"/>
    </row>
    <row r="2" spans="1:15" x14ac:dyDescent="0.25">
      <c r="A2" s="32" t="s">
        <v>100</v>
      </c>
      <c r="B2" s="3"/>
      <c r="C2" s="3"/>
      <c r="D2" s="3"/>
      <c r="E2">
        <v>20</v>
      </c>
      <c r="F2">
        <v>1</v>
      </c>
      <c r="G2">
        <f>60/E2*F2</f>
        <v>3</v>
      </c>
      <c r="H2" s="38">
        <f>G2/60</f>
        <v>0.05</v>
      </c>
      <c r="J2" s="7"/>
      <c r="K2" s="7"/>
      <c r="L2" s="3"/>
      <c r="M2" s="7" t="str">
        <f>IF(C2="Y",A2,"")</f>
        <v/>
      </c>
      <c r="O2" s="16" t="s">
        <v>156</v>
      </c>
    </row>
    <row r="3" spans="1:15" x14ac:dyDescent="0.25">
      <c r="A3" s="32" t="s">
        <v>103</v>
      </c>
      <c r="B3" s="3"/>
      <c r="C3" s="3"/>
      <c r="D3" s="3"/>
      <c r="E3">
        <v>2</v>
      </c>
      <c r="F3">
        <v>2</v>
      </c>
      <c r="G3">
        <f t="shared" ref="G3:G67" si="0">60/E3*F3</f>
        <v>60</v>
      </c>
      <c r="H3" s="38">
        <f t="shared" ref="H3:H67" si="1">G3/60</f>
        <v>1</v>
      </c>
      <c r="J3" s="7"/>
      <c r="K3" s="7"/>
      <c r="L3" s="3"/>
      <c r="M3" s="7" t="str">
        <f>IF(C3="Y",A3,"")</f>
        <v/>
      </c>
      <c r="O3" s="17"/>
    </row>
    <row r="4" spans="1:15" x14ac:dyDescent="0.25">
      <c r="A4" s="32" t="s">
        <v>104</v>
      </c>
      <c r="B4" s="3"/>
      <c r="C4" s="3"/>
      <c r="D4" s="3"/>
      <c r="E4">
        <v>12</v>
      </c>
      <c r="F4">
        <v>1</v>
      </c>
      <c r="G4">
        <f t="shared" si="0"/>
        <v>5</v>
      </c>
      <c r="H4" s="38">
        <f t="shared" si="1"/>
        <v>8.3333333333333329E-2</v>
      </c>
      <c r="J4" s="7"/>
      <c r="K4" s="7"/>
      <c r="L4" s="3"/>
      <c r="M4" s="7" t="str">
        <f>IF(C4="Y",A4,"")</f>
        <v/>
      </c>
      <c r="O4" s="11" t="s">
        <v>171</v>
      </c>
    </row>
    <row r="5" spans="1:15" x14ac:dyDescent="0.25">
      <c r="A5" s="32" t="s">
        <v>43</v>
      </c>
      <c r="B5" s="3"/>
      <c r="C5" s="3"/>
      <c r="D5" s="3"/>
      <c r="E5">
        <v>4</v>
      </c>
      <c r="F5">
        <v>2</v>
      </c>
      <c r="G5">
        <f t="shared" si="0"/>
        <v>30</v>
      </c>
      <c r="H5" s="38">
        <f t="shared" si="1"/>
        <v>0.5</v>
      </c>
      <c r="J5" s="7"/>
      <c r="K5" s="7"/>
      <c r="L5" s="3"/>
      <c r="M5" s="7" t="str">
        <f>IF(C5="Y",A5,"")</f>
        <v/>
      </c>
      <c r="O5" s="12" t="s">
        <v>172</v>
      </c>
    </row>
    <row r="6" spans="1:15" x14ac:dyDescent="0.25">
      <c r="A6" s="32" t="s">
        <v>86</v>
      </c>
      <c r="B6" s="3"/>
      <c r="C6" s="3"/>
      <c r="D6" s="3"/>
      <c r="E6">
        <v>4</v>
      </c>
      <c r="F6">
        <v>1</v>
      </c>
      <c r="G6">
        <f t="shared" si="0"/>
        <v>15</v>
      </c>
      <c r="H6" s="38">
        <f t="shared" si="1"/>
        <v>0.25</v>
      </c>
      <c r="J6" s="7"/>
      <c r="K6" s="7"/>
      <c r="L6" s="3"/>
      <c r="M6" s="7" t="str">
        <f>IF(C6="Y",A6,"")</f>
        <v/>
      </c>
      <c r="O6" s="13" t="s">
        <v>173</v>
      </c>
    </row>
    <row r="7" spans="1:15" x14ac:dyDescent="0.25">
      <c r="A7" s="32" t="s">
        <v>58</v>
      </c>
      <c r="B7" s="3"/>
      <c r="C7" s="3"/>
      <c r="D7" s="3"/>
      <c r="E7">
        <v>1</v>
      </c>
      <c r="F7">
        <v>2</v>
      </c>
      <c r="G7">
        <f t="shared" si="0"/>
        <v>120</v>
      </c>
      <c r="H7" s="38">
        <f t="shared" si="1"/>
        <v>2</v>
      </c>
      <c r="J7" s="7"/>
      <c r="K7" s="7"/>
      <c r="L7" s="3"/>
      <c r="M7" s="7" t="str">
        <f>IF(C7="Y",A7,"")</f>
        <v/>
      </c>
    </row>
    <row r="8" spans="1:15" x14ac:dyDescent="0.25">
      <c r="A8" s="32" t="s">
        <v>13</v>
      </c>
      <c r="B8" s="3"/>
      <c r="C8" s="3"/>
      <c r="D8" s="3"/>
      <c r="E8">
        <v>2</v>
      </c>
      <c r="F8">
        <v>1</v>
      </c>
      <c r="G8">
        <f t="shared" si="0"/>
        <v>30</v>
      </c>
      <c r="H8" s="38">
        <f t="shared" si="1"/>
        <v>0.5</v>
      </c>
      <c r="J8" s="7"/>
      <c r="K8" s="7"/>
      <c r="L8" s="3"/>
      <c r="M8" s="7" t="str">
        <f>IF(C8="Y",A8,"")</f>
        <v/>
      </c>
      <c r="O8" s="14" t="s">
        <v>158</v>
      </c>
    </row>
    <row r="9" spans="1:15" x14ac:dyDescent="0.25">
      <c r="A9" s="32" t="s">
        <v>65</v>
      </c>
      <c r="B9" s="3"/>
      <c r="C9" s="3"/>
      <c r="D9" s="3"/>
      <c r="E9">
        <v>1</v>
      </c>
      <c r="F9">
        <v>1</v>
      </c>
      <c r="G9">
        <f t="shared" si="0"/>
        <v>60</v>
      </c>
      <c r="H9" s="38">
        <f t="shared" si="1"/>
        <v>1</v>
      </c>
      <c r="J9" s="7"/>
      <c r="K9" s="7"/>
      <c r="L9" s="3"/>
      <c r="M9" s="7" t="str">
        <f>IF(C9="Y",A9,"")</f>
        <v/>
      </c>
      <c r="O9" s="14" t="s">
        <v>159</v>
      </c>
    </row>
    <row r="10" spans="1:15" x14ac:dyDescent="0.25">
      <c r="A10" s="32" t="s">
        <v>5</v>
      </c>
      <c r="B10" s="3"/>
      <c r="C10" s="3"/>
      <c r="D10" s="3"/>
      <c r="E10">
        <v>2</v>
      </c>
      <c r="F10">
        <v>1</v>
      </c>
      <c r="G10">
        <f t="shared" si="0"/>
        <v>30</v>
      </c>
      <c r="H10" s="38">
        <f t="shared" si="1"/>
        <v>0.5</v>
      </c>
      <c r="J10" s="7"/>
      <c r="K10" s="7"/>
      <c r="L10" s="3"/>
      <c r="M10" s="7" t="str">
        <f>IF(C10="Y",A10,"")</f>
        <v/>
      </c>
    </row>
    <row r="11" spans="1:15" x14ac:dyDescent="0.25">
      <c r="A11" s="34" t="s">
        <v>96</v>
      </c>
      <c r="B11" s="3"/>
      <c r="C11" s="3"/>
      <c r="D11" s="3"/>
      <c r="E11">
        <v>1</v>
      </c>
      <c r="F11">
        <v>1</v>
      </c>
      <c r="G11">
        <f t="shared" si="0"/>
        <v>60</v>
      </c>
      <c r="H11" s="38">
        <f t="shared" si="1"/>
        <v>1</v>
      </c>
      <c r="J11" s="7"/>
      <c r="K11" s="7"/>
      <c r="L11" s="3" t="s">
        <v>187</v>
      </c>
      <c r="M11" s="7" t="str">
        <f>IF(C11="Y",A11,"")</f>
        <v/>
      </c>
      <c r="O11" s="14" t="s">
        <v>162</v>
      </c>
    </row>
    <row r="12" spans="1:15" x14ac:dyDescent="0.25">
      <c r="A12" s="32" t="s">
        <v>25</v>
      </c>
      <c r="B12" s="3"/>
      <c r="C12" s="3"/>
      <c r="D12" s="3"/>
      <c r="E12">
        <v>1</v>
      </c>
      <c r="F12">
        <v>1</v>
      </c>
      <c r="G12">
        <f t="shared" si="0"/>
        <v>60</v>
      </c>
      <c r="H12" s="38">
        <f t="shared" si="1"/>
        <v>1</v>
      </c>
      <c r="J12" s="7"/>
      <c r="K12" s="7"/>
      <c r="L12" s="3" t="s">
        <v>185</v>
      </c>
      <c r="M12" s="7" t="str">
        <f>IF(C12="Y",A12,"")</f>
        <v/>
      </c>
    </row>
    <row r="13" spans="1:15" x14ac:dyDescent="0.25">
      <c r="A13" s="32" t="s">
        <v>11</v>
      </c>
      <c r="B13" s="3"/>
      <c r="C13" s="3"/>
      <c r="D13" s="3"/>
      <c r="E13">
        <v>4</v>
      </c>
      <c r="F13">
        <v>1</v>
      </c>
      <c r="G13">
        <f t="shared" si="0"/>
        <v>15</v>
      </c>
      <c r="H13" s="38">
        <f t="shared" si="1"/>
        <v>0.25</v>
      </c>
      <c r="J13" s="7"/>
      <c r="K13" s="7"/>
      <c r="L13" s="3"/>
      <c r="M13" s="7" t="str">
        <f>IF(C13="Y",A13,"")</f>
        <v/>
      </c>
      <c r="O13" s="1" t="s">
        <v>160</v>
      </c>
    </row>
    <row r="14" spans="1:15" x14ac:dyDescent="0.25">
      <c r="A14" s="32" t="s">
        <v>27</v>
      </c>
      <c r="B14" s="3"/>
      <c r="C14" s="3"/>
      <c r="D14" s="3"/>
      <c r="E14">
        <v>1</v>
      </c>
      <c r="F14">
        <v>1</v>
      </c>
      <c r="G14">
        <f t="shared" si="0"/>
        <v>60</v>
      </c>
      <c r="H14" s="38">
        <f t="shared" si="1"/>
        <v>1</v>
      </c>
      <c r="J14" s="7"/>
      <c r="K14" s="7"/>
      <c r="L14" s="3" t="s">
        <v>185</v>
      </c>
      <c r="M14" s="7" t="str">
        <f>IF(C14="Y",A14,"")</f>
        <v/>
      </c>
      <c r="O14" s="1" t="s">
        <v>161</v>
      </c>
    </row>
    <row r="15" spans="1:15" x14ac:dyDescent="0.25">
      <c r="A15" s="32" t="s">
        <v>150</v>
      </c>
      <c r="B15" s="3"/>
      <c r="C15" s="3"/>
      <c r="D15" s="3"/>
      <c r="E15">
        <v>6</v>
      </c>
      <c r="F15">
        <v>1</v>
      </c>
      <c r="G15">
        <f t="shared" si="0"/>
        <v>10</v>
      </c>
      <c r="H15" s="38">
        <f t="shared" si="1"/>
        <v>0.16666666666666666</v>
      </c>
      <c r="J15" s="7"/>
      <c r="K15" s="7"/>
      <c r="L15" s="3"/>
      <c r="M15" s="7" t="str">
        <f>IF(C15="Y",A15,"")</f>
        <v/>
      </c>
    </row>
    <row r="16" spans="1:15" x14ac:dyDescent="0.25">
      <c r="A16" s="32" t="s">
        <v>16</v>
      </c>
      <c r="B16" s="3"/>
      <c r="C16" s="3"/>
      <c r="D16" s="3"/>
      <c r="E16">
        <v>2</v>
      </c>
      <c r="F16">
        <v>1</v>
      </c>
      <c r="G16">
        <f t="shared" si="0"/>
        <v>30</v>
      </c>
      <c r="H16" s="38">
        <f t="shared" si="1"/>
        <v>0.5</v>
      </c>
      <c r="J16" s="7"/>
      <c r="K16" s="7"/>
      <c r="L16" s="3"/>
      <c r="M16" s="7" t="str">
        <f>IF(C16="Y",A16,"")</f>
        <v/>
      </c>
      <c r="O16" t="s">
        <v>163</v>
      </c>
    </row>
    <row r="17" spans="1:15" x14ac:dyDescent="0.25">
      <c r="A17" s="32" t="s">
        <v>76</v>
      </c>
      <c r="B17" s="3"/>
      <c r="C17" s="3"/>
      <c r="D17" s="3"/>
      <c r="E17">
        <v>8</v>
      </c>
      <c r="F17">
        <v>1</v>
      </c>
      <c r="G17">
        <f t="shared" si="0"/>
        <v>7.5</v>
      </c>
      <c r="H17" s="38">
        <f t="shared" si="1"/>
        <v>0.125</v>
      </c>
      <c r="J17" s="7"/>
      <c r="K17" s="7"/>
      <c r="L17" s="3"/>
      <c r="M17" s="7" t="str">
        <f>IF(C17="Y",A17,"")</f>
        <v/>
      </c>
      <c r="O17" t="s">
        <v>164</v>
      </c>
    </row>
    <row r="18" spans="1:15" x14ac:dyDescent="0.25">
      <c r="A18" s="32" t="s">
        <v>80</v>
      </c>
      <c r="B18" s="3"/>
      <c r="C18" s="3"/>
      <c r="D18" s="3"/>
      <c r="E18">
        <v>2</v>
      </c>
      <c r="F18">
        <v>1</v>
      </c>
      <c r="G18">
        <f t="shared" si="0"/>
        <v>30</v>
      </c>
      <c r="H18" s="38">
        <f t="shared" si="1"/>
        <v>0.5</v>
      </c>
      <c r="J18" s="7"/>
      <c r="K18" s="7"/>
      <c r="L18" s="3"/>
      <c r="M18" s="7" t="str">
        <f>IF(C18="Y",A18,"")</f>
        <v/>
      </c>
    </row>
    <row r="19" spans="1:15" x14ac:dyDescent="0.25">
      <c r="A19" s="32" t="s">
        <v>151</v>
      </c>
      <c r="B19" s="3"/>
      <c r="C19" s="3"/>
      <c r="D19" s="3"/>
      <c r="E19">
        <v>3</v>
      </c>
      <c r="F19">
        <v>1</v>
      </c>
      <c r="G19">
        <f t="shared" si="0"/>
        <v>20</v>
      </c>
      <c r="H19" s="38">
        <f t="shared" si="1"/>
        <v>0.33333333333333331</v>
      </c>
      <c r="J19" s="7"/>
      <c r="K19" s="7"/>
      <c r="L19" s="3"/>
      <c r="M19" s="7" t="str">
        <f>IF(C19="Y",A19,"")</f>
        <v/>
      </c>
    </row>
    <row r="20" spans="1:15" x14ac:dyDescent="0.25">
      <c r="A20" s="32" t="s">
        <v>79</v>
      </c>
      <c r="B20" s="3"/>
      <c r="C20" s="3"/>
      <c r="D20" s="3"/>
      <c r="E20">
        <v>2</v>
      </c>
      <c r="F20">
        <v>1</v>
      </c>
      <c r="G20">
        <f t="shared" si="0"/>
        <v>30</v>
      </c>
      <c r="H20" s="38">
        <f t="shared" si="1"/>
        <v>0.5</v>
      </c>
      <c r="J20" s="7"/>
      <c r="K20" s="7"/>
      <c r="L20" s="3"/>
      <c r="M20" s="7" t="str">
        <f>IF(C20="Y",A20,"")</f>
        <v/>
      </c>
    </row>
    <row r="21" spans="1:15" x14ac:dyDescent="0.25">
      <c r="A21" s="32" t="s">
        <v>12</v>
      </c>
      <c r="B21" s="3"/>
      <c r="C21" s="3"/>
      <c r="D21" s="3"/>
      <c r="E21">
        <v>2</v>
      </c>
      <c r="F21">
        <v>1</v>
      </c>
      <c r="G21">
        <f t="shared" si="0"/>
        <v>30</v>
      </c>
      <c r="H21" s="38">
        <f t="shared" si="1"/>
        <v>0.5</v>
      </c>
      <c r="J21" s="7"/>
      <c r="K21" s="7"/>
      <c r="L21" s="3" t="s">
        <v>181</v>
      </c>
      <c r="M21" s="7" t="str">
        <f>IF(C21="Y",A21,"")</f>
        <v/>
      </c>
    </row>
    <row r="22" spans="1:15" x14ac:dyDescent="0.25">
      <c r="A22" s="32" t="s">
        <v>54</v>
      </c>
      <c r="B22" s="3"/>
      <c r="C22" s="3"/>
      <c r="D22" s="3"/>
      <c r="E22">
        <v>6</v>
      </c>
      <c r="F22">
        <v>1</v>
      </c>
      <c r="G22">
        <f t="shared" si="0"/>
        <v>10</v>
      </c>
      <c r="H22" s="38">
        <f t="shared" si="1"/>
        <v>0.16666666666666666</v>
      </c>
      <c r="J22" s="7"/>
      <c r="K22" s="7"/>
      <c r="L22" s="3"/>
      <c r="M22" s="7" t="str">
        <f>IF(C22="Y",A22,"")</f>
        <v/>
      </c>
    </row>
    <row r="23" spans="1:15" x14ac:dyDescent="0.25">
      <c r="A23" s="32" t="s">
        <v>82</v>
      </c>
      <c r="B23" s="3"/>
      <c r="C23" s="3"/>
      <c r="D23" s="3"/>
      <c r="E23">
        <v>1</v>
      </c>
      <c r="F23">
        <v>1</v>
      </c>
      <c r="G23">
        <f t="shared" si="0"/>
        <v>60</v>
      </c>
      <c r="H23" s="38">
        <f t="shared" si="1"/>
        <v>1</v>
      </c>
      <c r="J23" s="7"/>
      <c r="K23" s="7"/>
      <c r="L23" s="3"/>
      <c r="M23" s="7" t="str">
        <f>IF(C23="Y",A23,"")</f>
        <v/>
      </c>
    </row>
    <row r="24" spans="1:15" x14ac:dyDescent="0.25">
      <c r="A24" s="32" t="s">
        <v>153</v>
      </c>
      <c r="B24" s="3"/>
      <c r="C24" s="3"/>
      <c r="D24" s="3"/>
      <c r="E24">
        <v>1</v>
      </c>
      <c r="F24">
        <v>1</v>
      </c>
      <c r="G24">
        <f t="shared" si="0"/>
        <v>60</v>
      </c>
      <c r="H24" s="38">
        <f t="shared" si="1"/>
        <v>1</v>
      </c>
      <c r="J24" s="7"/>
      <c r="K24" s="7"/>
      <c r="L24" s="3" t="s">
        <v>185</v>
      </c>
      <c r="M24" s="7" t="str">
        <f>IF(C24="Y",A24,"")</f>
        <v/>
      </c>
    </row>
    <row r="25" spans="1:15" x14ac:dyDescent="0.25">
      <c r="A25" s="32" t="s">
        <v>75</v>
      </c>
      <c r="B25" s="3"/>
      <c r="C25" s="3"/>
      <c r="D25" s="3"/>
      <c r="E25">
        <v>6</v>
      </c>
      <c r="F25">
        <v>1</v>
      </c>
      <c r="G25">
        <f t="shared" si="0"/>
        <v>10</v>
      </c>
      <c r="H25" s="38">
        <f t="shared" si="1"/>
        <v>0.16666666666666666</v>
      </c>
      <c r="J25" s="7"/>
      <c r="K25" s="7"/>
      <c r="L25" s="3"/>
      <c r="M25" s="7" t="str">
        <f>IF(C25="Y",A25,"")</f>
        <v/>
      </c>
      <c r="O25" t="s">
        <v>165</v>
      </c>
    </row>
    <row r="26" spans="1:15" x14ac:dyDescent="0.25">
      <c r="A26" s="32" t="s">
        <v>81</v>
      </c>
      <c r="B26" s="3"/>
      <c r="C26" s="3"/>
      <c r="D26" s="3"/>
      <c r="E26">
        <v>1</v>
      </c>
      <c r="F26">
        <v>1</v>
      </c>
      <c r="G26">
        <f t="shared" si="0"/>
        <v>60</v>
      </c>
      <c r="H26" s="38">
        <f t="shared" si="1"/>
        <v>1</v>
      </c>
      <c r="J26" s="7"/>
      <c r="K26" s="7"/>
      <c r="L26" s="3"/>
      <c r="M26" s="7" t="str">
        <f>IF(C26="Y",A26,"")</f>
        <v/>
      </c>
      <c r="O26" t="s">
        <v>166</v>
      </c>
    </row>
    <row r="27" spans="1:15" x14ac:dyDescent="0.25">
      <c r="A27" s="32" t="s">
        <v>7</v>
      </c>
      <c r="B27" s="3"/>
      <c r="C27" s="3"/>
      <c r="D27" s="3"/>
      <c r="E27">
        <v>2</v>
      </c>
      <c r="F27">
        <v>1</v>
      </c>
      <c r="G27">
        <f t="shared" si="0"/>
        <v>30</v>
      </c>
      <c r="H27" s="38">
        <f t="shared" si="1"/>
        <v>0.5</v>
      </c>
      <c r="J27" s="7"/>
      <c r="K27" s="7"/>
      <c r="L27" s="3"/>
      <c r="M27" s="7" t="str">
        <f>IF(C27="Y",A27,"")</f>
        <v/>
      </c>
    </row>
    <row r="28" spans="1:15" x14ac:dyDescent="0.25">
      <c r="A28" s="32" t="s">
        <v>40</v>
      </c>
      <c r="B28" s="3"/>
      <c r="C28" s="3"/>
      <c r="D28" s="3"/>
      <c r="E28">
        <v>2</v>
      </c>
      <c r="F28">
        <v>2</v>
      </c>
      <c r="G28">
        <f t="shared" si="0"/>
        <v>60</v>
      </c>
      <c r="H28" s="38">
        <f t="shared" si="1"/>
        <v>1</v>
      </c>
      <c r="J28" s="7"/>
      <c r="K28" s="7"/>
      <c r="L28" s="3" t="s">
        <v>180</v>
      </c>
      <c r="M28" s="7" t="str">
        <f>IF(C28="Y",A28,"")</f>
        <v/>
      </c>
    </row>
    <row r="29" spans="1:15" x14ac:dyDescent="0.25">
      <c r="A29" s="34" t="s">
        <v>93</v>
      </c>
      <c r="B29" s="3"/>
      <c r="C29" s="3"/>
      <c r="D29" s="3"/>
      <c r="E29">
        <v>6</v>
      </c>
      <c r="F29">
        <v>1</v>
      </c>
      <c r="G29">
        <f t="shared" si="0"/>
        <v>10</v>
      </c>
      <c r="H29" s="38">
        <f t="shared" si="1"/>
        <v>0.16666666666666666</v>
      </c>
      <c r="J29" s="7"/>
      <c r="K29" s="7"/>
      <c r="L29" s="3"/>
      <c r="M29" s="7" t="str">
        <f>IF(C29="Y",A29,"")</f>
        <v/>
      </c>
      <c r="O29" t="s">
        <v>167</v>
      </c>
    </row>
    <row r="30" spans="1:15" x14ac:dyDescent="0.25">
      <c r="A30" s="32" t="s">
        <v>92</v>
      </c>
      <c r="B30" s="3"/>
      <c r="C30" s="3"/>
      <c r="D30" s="3"/>
      <c r="E30">
        <v>24</v>
      </c>
      <c r="F30">
        <v>2</v>
      </c>
      <c r="G30">
        <f t="shared" si="0"/>
        <v>5</v>
      </c>
      <c r="H30" s="38">
        <f t="shared" si="1"/>
        <v>8.3333333333333329E-2</v>
      </c>
      <c r="J30" s="7"/>
      <c r="K30" s="7"/>
      <c r="L30" s="3"/>
      <c r="M30" s="7" t="str">
        <f>IF(C30="Y",A30,"")</f>
        <v/>
      </c>
      <c r="O30" t="s">
        <v>168</v>
      </c>
    </row>
    <row r="31" spans="1:15" x14ac:dyDescent="0.25">
      <c r="A31" s="32" t="s">
        <v>66</v>
      </c>
      <c r="B31" s="3"/>
      <c r="C31" s="3"/>
      <c r="D31" s="3"/>
      <c r="E31">
        <v>2</v>
      </c>
      <c r="F31">
        <v>1</v>
      </c>
      <c r="G31">
        <f t="shared" si="0"/>
        <v>30</v>
      </c>
      <c r="H31" s="38">
        <f t="shared" si="1"/>
        <v>0.5</v>
      </c>
      <c r="J31" s="7"/>
      <c r="K31" s="7"/>
      <c r="L31" s="3"/>
      <c r="M31" s="7" t="str">
        <f>IF(C31="Y",A31,"")</f>
        <v/>
      </c>
      <c r="O31" t="s">
        <v>169</v>
      </c>
    </row>
    <row r="32" spans="1:15" ht="30" x14ac:dyDescent="0.25">
      <c r="A32" s="32" t="s">
        <v>26</v>
      </c>
      <c r="B32" s="3"/>
      <c r="C32" s="3"/>
      <c r="D32" s="3"/>
      <c r="E32">
        <v>4</v>
      </c>
      <c r="F32">
        <v>3</v>
      </c>
      <c r="G32">
        <f t="shared" si="0"/>
        <v>45</v>
      </c>
      <c r="H32" s="38">
        <f t="shared" si="1"/>
        <v>0.75</v>
      </c>
      <c r="J32" s="7"/>
      <c r="K32" s="7"/>
      <c r="L32" s="25" t="s">
        <v>186</v>
      </c>
      <c r="M32" s="7" t="str">
        <f>IF(C32="Y",A32,"")</f>
        <v/>
      </c>
      <c r="O32" t="s">
        <v>170</v>
      </c>
    </row>
    <row r="33" spans="1:13" x14ac:dyDescent="0.25">
      <c r="A33" s="32" t="s">
        <v>52</v>
      </c>
      <c r="B33" s="3"/>
      <c r="C33" s="3"/>
      <c r="D33" s="3"/>
      <c r="E33">
        <v>3</v>
      </c>
      <c r="F33">
        <v>1</v>
      </c>
      <c r="G33">
        <f t="shared" si="0"/>
        <v>20</v>
      </c>
      <c r="H33" s="38">
        <f t="shared" si="1"/>
        <v>0.33333333333333331</v>
      </c>
      <c r="J33" s="7"/>
      <c r="K33" s="7"/>
      <c r="L33" s="3"/>
      <c r="M33" s="7" t="str">
        <f>IF(C33="Y",A33,"")</f>
        <v/>
      </c>
    </row>
    <row r="34" spans="1:13" x14ac:dyDescent="0.25">
      <c r="A34" s="32" t="s">
        <v>91</v>
      </c>
      <c r="B34" s="3"/>
      <c r="C34" s="3"/>
      <c r="D34" s="3"/>
      <c r="E34">
        <v>10</v>
      </c>
      <c r="F34">
        <v>1</v>
      </c>
      <c r="G34">
        <f t="shared" si="0"/>
        <v>6</v>
      </c>
      <c r="H34" s="38">
        <f t="shared" si="1"/>
        <v>0.1</v>
      </c>
      <c r="J34" s="7"/>
      <c r="K34" s="7"/>
      <c r="L34" s="3"/>
      <c r="M34" s="7" t="str">
        <f>IF(C34="Y",A34,"")</f>
        <v/>
      </c>
    </row>
    <row r="35" spans="1:13" x14ac:dyDescent="0.25">
      <c r="A35" s="32" t="s">
        <v>67</v>
      </c>
      <c r="B35" s="3"/>
      <c r="C35" s="3"/>
      <c r="D35" s="3"/>
      <c r="E35">
        <v>1</v>
      </c>
      <c r="F35">
        <v>1</v>
      </c>
      <c r="G35">
        <f t="shared" si="0"/>
        <v>60</v>
      </c>
      <c r="H35" s="38">
        <f t="shared" si="1"/>
        <v>1</v>
      </c>
      <c r="J35" s="7"/>
      <c r="K35" s="7"/>
      <c r="L35" s="3"/>
      <c r="M35" s="7" t="str">
        <f>IF(C35="Y",A35,"")</f>
        <v/>
      </c>
    </row>
    <row r="36" spans="1:13" x14ac:dyDescent="0.25">
      <c r="A36" s="32" t="s">
        <v>4</v>
      </c>
      <c r="B36" s="3"/>
      <c r="C36" s="3"/>
      <c r="D36" s="3"/>
      <c r="E36">
        <v>2</v>
      </c>
      <c r="F36">
        <v>1</v>
      </c>
      <c r="G36">
        <f t="shared" si="0"/>
        <v>30</v>
      </c>
      <c r="H36" s="38">
        <f t="shared" si="1"/>
        <v>0.5</v>
      </c>
      <c r="J36" s="7"/>
      <c r="K36" s="7"/>
      <c r="L36" s="3"/>
      <c r="M36" s="7" t="str">
        <f>IF(C36="Y",A36,"")</f>
        <v/>
      </c>
    </row>
    <row r="37" spans="1:13" x14ac:dyDescent="0.25">
      <c r="A37" s="32" t="s">
        <v>17</v>
      </c>
      <c r="B37" s="3"/>
      <c r="C37" s="3"/>
      <c r="D37" s="3"/>
      <c r="E37">
        <v>2</v>
      </c>
      <c r="F37">
        <v>1</v>
      </c>
      <c r="G37">
        <f t="shared" si="0"/>
        <v>30</v>
      </c>
      <c r="H37" s="38">
        <f t="shared" si="1"/>
        <v>0.5</v>
      </c>
      <c r="J37" s="7"/>
      <c r="K37" s="7"/>
      <c r="L37" s="3"/>
      <c r="M37" s="7" t="str">
        <f>IF(C37="Y",A37,"")</f>
        <v/>
      </c>
    </row>
    <row r="38" spans="1:13" x14ac:dyDescent="0.25">
      <c r="A38" s="4" t="s">
        <v>30</v>
      </c>
      <c r="B38" s="4" t="s">
        <v>154</v>
      </c>
      <c r="C38" s="4" t="s">
        <v>154</v>
      </c>
      <c r="D38" s="4" t="s">
        <v>154</v>
      </c>
      <c r="E38" s="24">
        <v>1</v>
      </c>
      <c r="F38" s="24">
        <v>1</v>
      </c>
      <c r="G38" s="1">
        <f t="shared" si="0"/>
        <v>60</v>
      </c>
      <c r="H38" s="39">
        <f t="shared" si="1"/>
        <v>1</v>
      </c>
      <c r="I38" s="24"/>
      <c r="J38" s="24"/>
      <c r="K38" s="24"/>
      <c r="L38" s="4" t="s">
        <v>23</v>
      </c>
      <c r="M38" s="7" t="str">
        <f>IF(C38="Y",A38,"")</f>
        <v/>
      </c>
    </row>
    <row r="39" spans="1:13" x14ac:dyDescent="0.25">
      <c r="A39" s="32" t="s">
        <v>72</v>
      </c>
      <c r="B39" s="3"/>
      <c r="C39" s="3"/>
      <c r="D39" s="3"/>
      <c r="E39">
        <v>4</v>
      </c>
      <c r="F39">
        <v>1</v>
      </c>
      <c r="G39">
        <f t="shared" si="0"/>
        <v>15</v>
      </c>
      <c r="H39" s="38">
        <f t="shared" si="1"/>
        <v>0.25</v>
      </c>
      <c r="J39" s="7"/>
      <c r="K39" s="7"/>
      <c r="L39" s="3"/>
      <c r="M39" s="7" t="str">
        <f>IF(C39="Y",A39,"")</f>
        <v/>
      </c>
    </row>
    <row r="40" spans="1:13" x14ac:dyDescent="0.25">
      <c r="A40" s="32" t="s">
        <v>73</v>
      </c>
      <c r="B40" s="3"/>
      <c r="C40" s="3"/>
      <c r="D40" s="3"/>
      <c r="E40">
        <v>6</v>
      </c>
      <c r="F40">
        <v>1</v>
      </c>
      <c r="G40">
        <f t="shared" si="0"/>
        <v>10</v>
      </c>
      <c r="H40" s="38">
        <f t="shared" si="1"/>
        <v>0.16666666666666666</v>
      </c>
      <c r="J40" s="7"/>
      <c r="K40" s="7"/>
      <c r="L40" s="3"/>
      <c r="M40" s="7" t="str">
        <f>IF(C40="Y",A40,"")</f>
        <v/>
      </c>
    </row>
    <row r="41" spans="1:13" x14ac:dyDescent="0.25">
      <c r="A41" s="32" t="s">
        <v>38</v>
      </c>
      <c r="B41" s="3"/>
      <c r="C41" s="3"/>
      <c r="D41" s="3"/>
      <c r="E41">
        <v>1.5</v>
      </c>
      <c r="F41">
        <v>1</v>
      </c>
      <c r="G41">
        <f t="shared" si="0"/>
        <v>40</v>
      </c>
      <c r="H41" s="38">
        <f t="shared" si="1"/>
        <v>0.66666666666666663</v>
      </c>
      <c r="J41" s="7"/>
      <c r="K41" s="7"/>
      <c r="L41" s="3"/>
      <c r="M41" s="7" t="str">
        <f>IF(C41="Y",A41,"")</f>
        <v/>
      </c>
    </row>
    <row r="42" spans="1:13" x14ac:dyDescent="0.25">
      <c r="A42" s="32" t="s">
        <v>39</v>
      </c>
      <c r="B42" s="3"/>
      <c r="C42" s="3"/>
      <c r="D42" s="3"/>
      <c r="E42">
        <v>1</v>
      </c>
      <c r="F42">
        <v>2</v>
      </c>
      <c r="G42">
        <f t="shared" si="0"/>
        <v>120</v>
      </c>
      <c r="H42" s="38">
        <f t="shared" si="1"/>
        <v>2</v>
      </c>
      <c r="J42" s="7"/>
      <c r="K42" s="7"/>
      <c r="L42" s="3"/>
      <c r="M42" s="7" t="str">
        <f>IF(C42="Y",A42,"")</f>
        <v/>
      </c>
    </row>
    <row r="43" spans="1:13" x14ac:dyDescent="0.25">
      <c r="A43" s="32" t="s">
        <v>64</v>
      </c>
      <c r="B43" s="3"/>
      <c r="C43" s="3"/>
      <c r="D43" s="3"/>
      <c r="E43">
        <v>2</v>
      </c>
      <c r="F43">
        <v>1</v>
      </c>
      <c r="G43">
        <f t="shared" si="0"/>
        <v>30</v>
      </c>
      <c r="H43" s="38">
        <f t="shared" si="1"/>
        <v>0.5</v>
      </c>
      <c r="J43" s="7"/>
      <c r="K43" s="7"/>
      <c r="L43" s="3"/>
      <c r="M43" s="7" t="str">
        <f>IF(C43="Y",A43,"")</f>
        <v/>
      </c>
    </row>
    <row r="44" spans="1:13" x14ac:dyDescent="0.25">
      <c r="A44" s="32" t="s">
        <v>28</v>
      </c>
      <c r="B44" s="3"/>
      <c r="C44" s="3"/>
      <c r="D44" s="3"/>
      <c r="E44">
        <v>2</v>
      </c>
      <c r="F44">
        <v>1</v>
      </c>
      <c r="G44">
        <f t="shared" si="0"/>
        <v>30</v>
      </c>
      <c r="H44" s="38">
        <f t="shared" si="1"/>
        <v>0.5</v>
      </c>
      <c r="J44" s="7"/>
      <c r="K44" s="7"/>
      <c r="L44" s="3"/>
      <c r="M44" s="7" t="str">
        <f>IF(C44="Y",A44,"")</f>
        <v/>
      </c>
    </row>
    <row r="45" spans="1:13" x14ac:dyDescent="0.25">
      <c r="A45" s="32" t="s">
        <v>32</v>
      </c>
      <c r="B45" s="3"/>
      <c r="C45" s="3"/>
      <c r="D45" s="3"/>
      <c r="E45">
        <v>1.2</v>
      </c>
      <c r="F45">
        <v>1</v>
      </c>
      <c r="G45">
        <f t="shared" si="0"/>
        <v>50</v>
      </c>
      <c r="H45" s="38">
        <f t="shared" si="1"/>
        <v>0.83333333333333337</v>
      </c>
      <c r="J45" s="7"/>
      <c r="K45" s="7"/>
      <c r="L45" s="3" t="s">
        <v>183</v>
      </c>
      <c r="M45" s="7" t="str">
        <f>IF(C45="Y",A45,"")</f>
        <v/>
      </c>
    </row>
    <row r="46" spans="1:13" x14ac:dyDescent="0.25">
      <c r="A46" s="32" t="s">
        <v>63</v>
      </c>
      <c r="B46" s="3"/>
      <c r="C46" s="3"/>
      <c r="D46" s="3"/>
      <c r="E46">
        <v>8</v>
      </c>
      <c r="F46">
        <v>1</v>
      </c>
      <c r="G46">
        <f t="shared" ref="G46" si="2">60/E46*F46</f>
        <v>7.5</v>
      </c>
      <c r="H46" s="38">
        <f t="shared" si="1"/>
        <v>0.125</v>
      </c>
      <c r="J46" s="7"/>
      <c r="K46" s="7"/>
      <c r="L46" s="3"/>
      <c r="M46" s="5" t="str">
        <f>IF(C46="Y",A46,"")</f>
        <v/>
      </c>
    </row>
    <row r="47" spans="1:13" x14ac:dyDescent="0.25">
      <c r="A47" s="32" t="s">
        <v>49</v>
      </c>
      <c r="B47" s="3"/>
      <c r="C47" s="3"/>
      <c r="D47" s="3"/>
      <c r="E47">
        <v>4</v>
      </c>
      <c r="F47">
        <v>1</v>
      </c>
      <c r="G47">
        <f t="shared" si="0"/>
        <v>15</v>
      </c>
      <c r="H47" s="38">
        <f t="shared" si="1"/>
        <v>0.25</v>
      </c>
      <c r="J47" s="7"/>
      <c r="K47" s="7"/>
      <c r="L47" s="3"/>
      <c r="M47" s="7" t="str">
        <f>IF(C47="Y",A47,"")</f>
        <v/>
      </c>
    </row>
    <row r="48" spans="1:13" x14ac:dyDescent="0.25">
      <c r="A48" s="32" t="s">
        <v>78</v>
      </c>
      <c r="B48" s="3"/>
      <c r="C48" s="3"/>
      <c r="D48" s="3"/>
      <c r="E48">
        <v>3</v>
      </c>
      <c r="F48">
        <v>1</v>
      </c>
      <c r="G48">
        <f t="shared" si="0"/>
        <v>20</v>
      </c>
      <c r="H48" s="38">
        <f t="shared" si="1"/>
        <v>0.33333333333333331</v>
      </c>
      <c r="J48" s="7"/>
      <c r="K48" s="7"/>
      <c r="L48" s="3"/>
      <c r="M48" s="7" t="str">
        <f>IF(C48="Y",A48,"")</f>
        <v/>
      </c>
    </row>
    <row r="49" spans="1:13" x14ac:dyDescent="0.25">
      <c r="A49" s="34" t="s">
        <v>102</v>
      </c>
      <c r="B49" s="3"/>
      <c r="C49" s="3"/>
      <c r="D49" s="3"/>
      <c r="E49">
        <v>12</v>
      </c>
      <c r="F49">
        <v>1</v>
      </c>
      <c r="G49">
        <f t="shared" si="0"/>
        <v>5</v>
      </c>
      <c r="H49" s="38">
        <f t="shared" si="1"/>
        <v>8.3333333333333329E-2</v>
      </c>
      <c r="J49" s="7"/>
      <c r="K49" s="7"/>
      <c r="L49" s="3"/>
      <c r="M49" s="7" t="str">
        <f>IF(C49="Y",A49,"")</f>
        <v/>
      </c>
    </row>
    <row r="50" spans="1:13" x14ac:dyDescent="0.25">
      <c r="A50" s="4" t="s">
        <v>31</v>
      </c>
      <c r="B50" s="4" t="s">
        <v>154</v>
      </c>
      <c r="C50" s="4" t="s">
        <v>154</v>
      </c>
      <c r="D50" s="4" t="s">
        <v>154</v>
      </c>
      <c r="E50" s="24">
        <v>1</v>
      </c>
      <c r="F50" s="24">
        <v>1</v>
      </c>
      <c r="G50" s="1">
        <f t="shared" si="0"/>
        <v>60</v>
      </c>
      <c r="H50" s="39">
        <f t="shared" si="1"/>
        <v>1</v>
      </c>
      <c r="I50" s="24"/>
      <c r="J50" s="24"/>
      <c r="K50" s="24"/>
      <c r="L50" s="4" t="s">
        <v>23</v>
      </c>
      <c r="M50" s="7" t="str">
        <f>IF(C50="Y",A50,"")</f>
        <v/>
      </c>
    </row>
    <row r="51" spans="1:13" x14ac:dyDescent="0.25">
      <c r="A51" s="32" t="s">
        <v>83</v>
      </c>
      <c r="B51" s="3"/>
      <c r="C51" s="3"/>
      <c r="D51" s="3"/>
      <c r="E51">
        <v>2</v>
      </c>
      <c r="F51">
        <v>1</v>
      </c>
      <c r="G51">
        <f t="shared" si="0"/>
        <v>30</v>
      </c>
      <c r="H51" s="38">
        <f t="shared" si="1"/>
        <v>0.5</v>
      </c>
      <c r="J51" s="7"/>
      <c r="K51" s="7"/>
      <c r="L51" s="3"/>
      <c r="M51" s="7" t="str">
        <f>IF(C51="Y",A51,"")</f>
        <v/>
      </c>
    </row>
    <row r="52" spans="1:13" x14ac:dyDescent="0.25">
      <c r="A52" s="32" t="s">
        <v>33</v>
      </c>
      <c r="B52" s="3"/>
      <c r="C52" s="3"/>
      <c r="D52" s="3"/>
      <c r="E52">
        <v>3</v>
      </c>
      <c r="F52">
        <v>1</v>
      </c>
      <c r="G52">
        <f t="shared" si="0"/>
        <v>20</v>
      </c>
      <c r="H52" s="38">
        <f t="shared" si="1"/>
        <v>0.33333333333333331</v>
      </c>
      <c r="J52" s="7"/>
      <c r="K52" s="7"/>
      <c r="L52" s="3"/>
      <c r="M52" s="7" t="str">
        <f>IF(C52="Y",A52,"")</f>
        <v/>
      </c>
    </row>
    <row r="53" spans="1:13" x14ac:dyDescent="0.25">
      <c r="A53" s="32" t="s">
        <v>84</v>
      </c>
      <c r="B53" s="3"/>
      <c r="C53" s="3"/>
      <c r="D53" s="3"/>
      <c r="E53">
        <v>2</v>
      </c>
      <c r="F53">
        <v>2</v>
      </c>
      <c r="G53">
        <f t="shared" si="0"/>
        <v>60</v>
      </c>
      <c r="H53" s="38">
        <f t="shared" si="1"/>
        <v>1</v>
      </c>
      <c r="J53" s="7"/>
      <c r="K53" s="7"/>
      <c r="L53" s="3"/>
      <c r="M53" s="7" t="str">
        <f>IF(C53="Y",A53,"")</f>
        <v/>
      </c>
    </row>
    <row r="54" spans="1:13" x14ac:dyDescent="0.25">
      <c r="A54" s="32" t="s">
        <v>62</v>
      </c>
      <c r="B54" s="3"/>
      <c r="C54" s="3"/>
      <c r="D54" s="3"/>
      <c r="E54">
        <v>3</v>
      </c>
      <c r="F54">
        <v>1</v>
      </c>
      <c r="G54">
        <f t="shared" si="0"/>
        <v>20</v>
      </c>
      <c r="H54" s="38">
        <f t="shared" si="1"/>
        <v>0.33333333333333331</v>
      </c>
      <c r="J54" s="7"/>
      <c r="K54" s="7"/>
      <c r="L54" s="3"/>
      <c r="M54" s="7" t="str">
        <f>IF(C54="Y",A54,"")</f>
        <v/>
      </c>
    </row>
    <row r="55" spans="1:13" x14ac:dyDescent="0.25">
      <c r="A55" s="32" t="s">
        <v>94</v>
      </c>
      <c r="B55" s="3"/>
      <c r="C55" s="3"/>
      <c r="D55" s="3"/>
      <c r="E55">
        <v>6</v>
      </c>
      <c r="F55">
        <v>1</v>
      </c>
      <c r="G55">
        <f t="shared" si="0"/>
        <v>10</v>
      </c>
      <c r="H55" s="38">
        <f t="shared" si="1"/>
        <v>0.16666666666666666</v>
      </c>
      <c r="J55" s="7"/>
      <c r="K55" s="7"/>
      <c r="L55" s="3"/>
      <c r="M55" s="7" t="str">
        <f>IF(C55="Y",A55,"")</f>
        <v/>
      </c>
    </row>
    <row r="56" spans="1:13" x14ac:dyDescent="0.25">
      <c r="A56" s="32" t="s">
        <v>34</v>
      </c>
      <c r="B56" s="3"/>
      <c r="C56" s="3"/>
      <c r="D56" s="3"/>
      <c r="E56">
        <v>4</v>
      </c>
      <c r="F56">
        <v>2</v>
      </c>
      <c r="G56">
        <f t="shared" si="0"/>
        <v>30</v>
      </c>
      <c r="H56" s="38">
        <f t="shared" si="1"/>
        <v>0.5</v>
      </c>
      <c r="J56" s="7"/>
      <c r="K56" s="7"/>
      <c r="L56" s="3"/>
      <c r="M56" s="7" t="str">
        <f>IF(C56="Y",A56,"")</f>
        <v/>
      </c>
    </row>
    <row r="57" spans="1:13" x14ac:dyDescent="0.25">
      <c r="A57" s="32" t="s">
        <v>71</v>
      </c>
      <c r="B57" s="3"/>
      <c r="C57" s="3"/>
      <c r="D57" s="3"/>
      <c r="E57">
        <v>6</v>
      </c>
      <c r="F57">
        <v>1</v>
      </c>
      <c r="G57">
        <f t="shared" si="0"/>
        <v>10</v>
      </c>
      <c r="H57" s="38">
        <f t="shared" si="1"/>
        <v>0.16666666666666666</v>
      </c>
      <c r="J57" s="7"/>
      <c r="K57" s="7"/>
      <c r="L57" s="3"/>
      <c r="M57" s="7" t="str">
        <f>IF(C57="Y",A57,"")</f>
        <v/>
      </c>
    </row>
    <row r="58" spans="1:13" x14ac:dyDescent="0.25">
      <c r="A58" s="32" t="s">
        <v>8</v>
      </c>
      <c r="B58" s="3"/>
      <c r="C58" s="3"/>
      <c r="D58" s="3"/>
      <c r="E58">
        <v>2</v>
      </c>
      <c r="F58">
        <v>1</v>
      </c>
      <c r="G58">
        <f t="shared" si="0"/>
        <v>30</v>
      </c>
      <c r="H58" s="38">
        <f t="shared" si="1"/>
        <v>0.5</v>
      </c>
      <c r="J58" s="7"/>
      <c r="K58" s="7"/>
      <c r="L58" s="3" t="s">
        <v>188</v>
      </c>
      <c r="M58" s="7" t="str">
        <f>IF(C58="Y",A58,"")</f>
        <v/>
      </c>
    </row>
    <row r="59" spans="1:13" x14ac:dyDescent="0.25">
      <c r="A59" s="32" t="s">
        <v>107</v>
      </c>
      <c r="B59" s="3"/>
      <c r="C59" s="3"/>
      <c r="D59" s="3"/>
      <c r="E59">
        <v>6</v>
      </c>
      <c r="F59">
        <v>1</v>
      </c>
      <c r="G59">
        <f t="shared" si="0"/>
        <v>10</v>
      </c>
      <c r="H59" s="38">
        <f t="shared" si="1"/>
        <v>0.16666666666666666</v>
      </c>
      <c r="J59" s="7"/>
      <c r="K59" s="7"/>
      <c r="L59" s="3"/>
      <c r="M59" s="7" t="str">
        <f>IF(C59="Y",A59,"")</f>
        <v/>
      </c>
    </row>
    <row r="60" spans="1:13" x14ac:dyDescent="0.25">
      <c r="A60" s="32" t="s">
        <v>74</v>
      </c>
      <c r="B60" s="3"/>
      <c r="C60" s="3"/>
      <c r="D60" s="3"/>
      <c r="E60">
        <v>4</v>
      </c>
      <c r="F60">
        <v>2</v>
      </c>
      <c r="G60">
        <f t="shared" si="0"/>
        <v>30</v>
      </c>
      <c r="H60" s="38">
        <f t="shared" si="1"/>
        <v>0.5</v>
      </c>
      <c r="J60" s="7"/>
      <c r="K60" s="7"/>
      <c r="L60" s="3"/>
      <c r="M60" s="7" t="str">
        <f>IF(C60="Y",A60,"")</f>
        <v/>
      </c>
    </row>
    <row r="61" spans="1:13" x14ac:dyDescent="0.25">
      <c r="A61" s="32" t="s">
        <v>44</v>
      </c>
      <c r="B61" s="3"/>
      <c r="C61" s="3"/>
      <c r="D61" s="3"/>
      <c r="E61">
        <v>1</v>
      </c>
      <c r="F61">
        <v>1</v>
      </c>
      <c r="G61">
        <f t="shared" si="0"/>
        <v>60</v>
      </c>
      <c r="H61" s="38">
        <f t="shared" si="1"/>
        <v>1</v>
      </c>
      <c r="J61" s="7"/>
      <c r="K61" s="7"/>
      <c r="L61" s="3" t="s">
        <v>185</v>
      </c>
      <c r="M61" s="7" t="str">
        <f>IF(C61="Y",A61,"")</f>
        <v/>
      </c>
    </row>
    <row r="62" spans="1:13" x14ac:dyDescent="0.25">
      <c r="A62" s="32" t="s">
        <v>20</v>
      </c>
      <c r="B62" s="3"/>
      <c r="C62" s="3"/>
      <c r="D62" s="3"/>
      <c r="E62">
        <v>3</v>
      </c>
      <c r="F62">
        <v>1</v>
      </c>
      <c r="G62">
        <f t="shared" si="0"/>
        <v>20</v>
      </c>
      <c r="H62" s="38">
        <f t="shared" si="1"/>
        <v>0.33333333333333331</v>
      </c>
      <c r="J62" s="7"/>
      <c r="K62" s="7"/>
      <c r="L62" s="3"/>
      <c r="M62" s="7" t="str">
        <f>IF(C62="Y",A62,"")</f>
        <v/>
      </c>
    </row>
    <row r="63" spans="1:13" x14ac:dyDescent="0.25">
      <c r="A63" s="32" t="s">
        <v>68</v>
      </c>
      <c r="B63" s="3"/>
      <c r="C63" s="3"/>
      <c r="D63" s="3"/>
      <c r="E63">
        <v>1</v>
      </c>
      <c r="F63">
        <v>1</v>
      </c>
      <c r="G63">
        <f t="shared" si="0"/>
        <v>60</v>
      </c>
      <c r="H63" s="38">
        <f t="shared" si="1"/>
        <v>1</v>
      </c>
      <c r="J63" s="7"/>
      <c r="K63" s="7"/>
      <c r="L63" s="3"/>
      <c r="M63" s="7" t="str">
        <f>IF(C63="Y",A63,"")</f>
        <v/>
      </c>
    </row>
    <row r="64" spans="1:13" x14ac:dyDescent="0.25">
      <c r="A64" s="32" t="s">
        <v>6</v>
      </c>
      <c r="B64" s="3"/>
      <c r="C64" s="3"/>
      <c r="D64" s="3"/>
      <c r="E64">
        <v>2</v>
      </c>
      <c r="F64">
        <v>1</v>
      </c>
      <c r="G64">
        <f t="shared" si="0"/>
        <v>30</v>
      </c>
      <c r="H64" s="38">
        <f t="shared" si="1"/>
        <v>0.5</v>
      </c>
      <c r="J64" s="7"/>
      <c r="K64" s="7"/>
      <c r="L64" s="3"/>
      <c r="M64" s="7" t="str">
        <f>IF(C64="Y",A64,"")</f>
        <v/>
      </c>
    </row>
    <row r="65" spans="1:13" x14ac:dyDescent="0.25">
      <c r="A65" s="32" t="s">
        <v>95</v>
      </c>
      <c r="B65" s="3"/>
      <c r="C65" s="3"/>
      <c r="D65" s="3"/>
      <c r="E65">
        <v>8</v>
      </c>
      <c r="F65">
        <v>1</v>
      </c>
      <c r="G65">
        <f t="shared" si="0"/>
        <v>7.5</v>
      </c>
      <c r="H65" s="38">
        <f t="shared" si="1"/>
        <v>0.125</v>
      </c>
      <c r="J65" s="7"/>
      <c r="K65" s="7"/>
      <c r="L65" s="3"/>
      <c r="M65" s="7" t="str">
        <f>IF(C65="Y",A65,"")</f>
        <v/>
      </c>
    </row>
    <row r="66" spans="1:13" x14ac:dyDescent="0.25">
      <c r="A66" s="32" t="s">
        <v>57</v>
      </c>
      <c r="B66" s="3"/>
      <c r="C66" s="3"/>
      <c r="D66" s="3"/>
      <c r="E66">
        <v>8</v>
      </c>
      <c r="F66">
        <v>1</v>
      </c>
      <c r="G66">
        <f t="shared" si="0"/>
        <v>7.5</v>
      </c>
      <c r="H66" s="38">
        <f t="shared" si="1"/>
        <v>0.125</v>
      </c>
      <c r="J66" s="7"/>
      <c r="K66" s="7"/>
      <c r="L66" s="3"/>
      <c r="M66" s="7" t="str">
        <f>IF(C66="Y",A66,"")</f>
        <v/>
      </c>
    </row>
    <row r="67" spans="1:13" x14ac:dyDescent="0.25">
      <c r="A67" s="32" t="s">
        <v>37</v>
      </c>
      <c r="B67" s="3"/>
      <c r="C67" s="3"/>
      <c r="D67" s="3"/>
      <c r="E67">
        <v>1.2</v>
      </c>
      <c r="F67">
        <v>1</v>
      </c>
      <c r="G67">
        <f t="shared" si="0"/>
        <v>50</v>
      </c>
      <c r="H67" s="38">
        <f t="shared" si="1"/>
        <v>0.83333333333333337</v>
      </c>
      <c r="J67" s="7"/>
      <c r="K67" s="7"/>
      <c r="L67" s="3" t="s">
        <v>182</v>
      </c>
      <c r="M67" s="7" t="str">
        <f>IF(C67="Y",A67,"")</f>
        <v/>
      </c>
    </row>
    <row r="68" spans="1:13" x14ac:dyDescent="0.25">
      <c r="A68" s="32" t="s">
        <v>51</v>
      </c>
      <c r="B68" s="3"/>
      <c r="C68" s="3"/>
      <c r="D68" s="3"/>
      <c r="E68">
        <v>3</v>
      </c>
      <c r="F68">
        <v>1</v>
      </c>
      <c r="G68">
        <f t="shared" ref="G68:G119" si="3">60/E68*F68</f>
        <v>20</v>
      </c>
      <c r="H68" s="38">
        <f t="shared" ref="H68:H119" si="4">G68/60</f>
        <v>0.33333333333333331</v>
      </c>
      <c r="J68" s="7"/>
      <c r="K68" s="7"/>
      <c r="L68" s="3"/>
      <c r="M68" s="7" t="str">
        <f>IF(C68="Y",A68,"")</f>
        <v/>
      </c>
    </row>
    <row r="69" spans="1:13" x14ac:dyDescent="0.25">
      <c r="A69" s="32" t="s">
        <v>70</v>
      </c>
      <c r="B69" s="3"/>
      <c r="C69" s="3"/>
      <c r="D69" s="3"/>
      <c r="E69">
        <v>4</v>
      </c>
      <c r="F69">
        <v>1</v>
      </c>
      <c r="G69">
        <f t="shared" si="3"/>
        <v>15</v>
      </c>
      <c r="H69" s="38">
        <f t="shared" si="4"/>
        <v>0.25</v>
      </c>
      <c r="J69" s="7"/>
      <c r="K69" s="7"/>
      <c r="L69" s="3"/>
      <c r="M69" s="7" t="str">
        <f>IF(C69="Y",A69,"")</f>
        <v/>
      </c>
    </row>
    <row r="70" spans="1:13" x14ac:dyDescent="0.25">
      <c r="A70" s="32" t="s">
        <v>19</v>
      </c>
      <c r="B70" s="3"/>
      <c r="C70" s="3"/>
      <c r="D70" s="3"/>
      <c r="E70">
        <v>12</v>
      </c>
      <c r="F70">
        <v>4</v>
      </c>
      <c r="G70">
        <f t="shared" si="3"/>
        <v>20</v>
      </c>
      <c r="H70" s="38">
        <f t="shared" si="4"/>
        <v>0.33333333333333331</v>
      </c>
      <c r="J70" s="7"/>
      <c r="K70" s="7"/>
      <c r="L70" s="3"/>
      <c r="M70" s="7" t="str">
        <f>IF(C70="Y",A70,"")</f>
        <v/>
      </c>
    </row>
    <row r="71" spans="1:13" x14ac:dyDescent="0.25">
      <c r="A71" s="32" t="s">
        <v>59</v>
      </c>
      <c r="B71" s="3"/>
      <c r="C71" s="3"/>
      <c r="D71" s="3"/>
      <c r="E71">
        <v>4</v>
      </c>
      <c r="F71">
        <v>1</v>
      </c>
      <c r="G71">
        <f t="shared" si="3"/>
        <v>15</v>
      </c>
      <c r="H71" s="38">
        <f t="shared" si="4"/>
        <v>0.25</v>
      </c>
      <c r="J71" s="7"/>
      <c r="K71" s="7"/>
      <c r="L71" s="3"/>
      <c r="M71" s="7" t="str">
        <f>IF(C71="Y",A71,"")</f>
        <v/>
      </c>
    </row>
    <row r="72" spans="1:13" x14ac:dyDescent="0.25">
      <c r="A72" s="32" t="s">
        <v>101</v>
      </c>
      <c r="B72" s="3"/>
      <c r="C72" s="3"/>
      <c r="D72" s="3"/>
      <c r="E72">
        <v>5</v>
      </c>
      <c r="F72">
        <v>2</v>
      </c>
      <c r="G72">
        <f t="shared" si="3"/>
        <v>24</v>
      </c>
      <c r="H72" s="38">
        <f t="shared" si="4"/>
        <v>0.4</v>
      </c>
      <c r="J72" s="7"/>
      <c r="K72" s="7"/>
      <c r="L72" s="3"/>
      <c r="M72" s="7" t="str">
        <f>IF(C72="Y",A72,"")</f>
        <v/>
      </c>
    </row>
    <row r="73" spans="1:13" x14ac:dyDescent="0.25">
      <c r="A73" s="32" t="s">
        <v>69</v>
      </c>
      <c r="B73" s="3"/>
      <c r="C73" s="3"/>
      <c r="D73" s="3"/>
      <c r="E73">
        <v>2</v>
      </c>
      <c r="F73">
        <v>1</v>
      </c>
      <c r="G73">
        <f t="shared" si="3"/>
        <v>30</v>
      </c>
      <c r="H73" s="38">
        <f t="shared" si="4"/>
        <v>0.5</v>
      </c>
      <c r="J73" s="7"/>
      <c r="K73" s="7"/>
      <c r="L73" s="3"/>
      <c r="M73" s="7" t="str">
        <f>IF(C73="Y",A73,"")</f>
        <v/>
      </c>
    </row>
    <row r="74" spans="1:13" x14ac:dyDescent="0.25">
      <c r="A74" s="32" t="s">
        <v>10</v>
      </c>
      <c r="B74" s="3"/>
      <c r="C74" s="3"/>
      <c r="D74" s="3"/>
      <c r="E74">
        <v>2</v>
      </c>
      <c r="F74">
        <v>1</v>
      </c>
      <c r="G74">
        <f t="shared" si="3"/>
        <v>30</v>
      </c>
      <c r="H74" s="38">
        <f t="shared" si="4"/>
        <v>0.5</v>
      </c>
      <c r="J74" s="7"/>
      <c r="K74" s="7"/>
      <c r="L74" s="3"/>
      <c r="M74" s="7" t="str">
        <f>IF(C74="Y",A74,"")</f>
        <v/>
      </c>
    </row>
    <row r="75" spans="1:13" x14ac:dyDescent="0.25">
      <c r="A75" s="32" t="s">
        <v>29</v>
      </c>
      <c r="B75" s="3"/>
      <c r="C75" s="3"/>
      <c r="D75" s="3"/>
      <c r="E75">
        <v>1</v>
      </c>
      <c r="F75">
        <v>1</v>
      </c>
      <c r="G75">
        <f t="shared" si="3"/>
        <v>60</v>
      </c>
      <c r="H75" s="38">
        <f t="shared" si="4"/>
        <v>1</v>
      </c>
      <c r="J75" s="7"/>
      <c r="K75" s="7"/>
      <c r="L75" s="3" t="s">
        <v>185</v>
      </c>
      <c r="M75" s="7" t="str">
        <f>IF(C75="Y",A75,"")</f>
        <v/>
      </c>
    </row>
    <row r="76" spans="1:13" x14ac:dyDescent="0.25">
      <c r="A76" s="32" t="s">
        <v>97</v>
      </c>
      <c r="B76" s="3"/>
      <c r="C76" s="3"/>
      <c r="D76" s="3"/>
      <c r="E76">
        <v>15</v>
      </c>
      <c r="F76">
        <v>1</v>
      </c>
      <c r="G76">
        <f t="shared" si="3"/>
        <v>4</v>
      </c>
      <c r="H76" s="38">
        <f t="shared" si="4"/>
        <v>6.6666666666666666E-2</v>
      </c>
      <c r="J76" s="7"/>
      <c r="K76" s="7"/>
      <c r="L76" s="3"/>
      <c r="M76" s="7" t="str">
        <f>IF(C76="Y",A76,"")</f>
        <v/>
      </c>
    </row>
    <row r="77" spans="1:13" x14ac:dyDescent="0.25">
      <c r="A77" s="35" t="s">
        <v>152</v>
      </c>
      <c r="B77" s="18"/>
      <c r="C77" s="18"/>
      <c r="D77" s="18"/>
      <c r="E77">
        <v>10</v>
      </c>
      <c r="F77">
        <v>8</v>
      </c>
      <c r="G77">
        <f t="shared" si="3"/>
        <v>48</v>
      </c>
      <c r="H77" s="38">
        <f t="shared" si="4"/>
        <v>0.8</v>
      </c>
      <c r="J77" s="7"/>
      <c r="K77" s="7"/>
      <c r="L77" s="18" t="s">
        <v>184</v>
      </c>
      <c r="M77" s="7" t="str">
        <f>IF(C77="Y",A77,"")</f>
        <v/>
      </c>
    </row>
    <row r="78" spans="1:13" x14ac:dyDescent="0.25">
      <c r="A78" s="32" t="s">
        <v>24</v>
      </c>
      <c r="B78" s="3"/>
      <c r="C78" s="3"/>
      <c r="D78" s="3"/>
      <c r="E78">
        <v>1.2</v>
      </c>
      <c r="F78">
        <v>1</v>
      </c>
      <c r="G78">
        <f t="shared" si="3"/>
        <v>50</v>
      </c>
      <c r="H78" s="38">
        <f t="shared" si="4"/>
        <v>0.83333333333333337</v>
      </c>
      <c r="J78" s="7"/>
      <c r="K78" s="7"/>
      <c r="L78" s="3"/>
      <c r="M78" s="7" t="str">
        <f>IF(C78="Y",A78,"")</f>
        <v/>
      </c>
    </row>
    <row r="79" spans="1:13" x14ac:dyDescent="0.25">
      <c r="A79" s="7"/>
      <c r="B79" s="7"/>
      <c r="C79" s="7"/>
      <c r="D79" s="7"/>
      <c r="J79" s="7"/>
      <c r="K79" s="7"/>
      <c r="L79" s="7"/>
      <c r="M79" s="7" t="str">
        <f>IF(C79="Y",A79,"")</f>
        <v/>
      </c>
    </row>
    <row r="80" spans="1:13" ht="30" x14ac:dyDescent="0.25">
      <c r="A80" s="15" t="s">
        <v>87</v>
      </c>
      <c r="B80" s="10" t="s">
        <v>157</v>
      </c>
      <c r="C80" s="8" t="s">
        <v>88</v>
      </c>
      <c r="D80" s="9" t="s">
        <v>89</v>
      </c>
      <c r="E80" s="29" t="s">
        <v>179</v>
      </c>
      <c r="F80" s="29" t="s">
        <v>189</v>
      </c>
      <c r="G80" s="29" t="s">
        <v>177</v>
      </c>
      <c r="H80" s="37" t="s">
        <v>178</v>
      </c>
      <c r="J80" s="7"/>
      <c r="K80" s="7"/>
      <c r="L80" s="3" t="s">
        <v>14</v>
      </c>
      <c r="M80" s="7" t="str">
        <f>IF(C80="Y",A80,"")</f>
        <v/>
      </c>
    </row>
    <row r="81" spans="1:13" x14ac:dyDescent="0.25">
      <c r="A81" s="36" t="s">
        <v>116</v>
      </c>
      <c r="B81" s="19"/>
      <c r="C81" s="19"/>
      <c r="D81" s="19"/>
      <c r="E81">
        <v>5</v>
      </c>
      <c r="F81">
        <v>1</v>
      </c>
      <c r="G81">
        <f t="shared" si="3"/>
        <v>12</v>
      </c>
      <c r="H81" s="38">
        <f t="shared" si="4"/>
        <v>0.2</v>
      </c>
      <c r="J81" s="7"/>
      <c r="K81" s="7"/>
      <c r="L81" s="19"/>
      <c r="M81" s="7" t="str">
        <f>IF(C81="Y",A81,"")</f>
        <v/>
      </c>
    </row>
    <row r="82" spans="1:13" x14ac:dyDescent="0.25">
      <c r="A82" s="33" t="s">
        <v>120</v>
      </c>
      <c r="B82" s="3"/>
      <c r="C82" s="3"/>
      <c r="D82" s="3"/>
      <c r="E82">
        <v>30</v>
      </c>
      <c r="F82">
        <v>1</v>
      </c>
      <c r="G82">
        <f t="shared" si="3"/>
        <v>2</v>
      </c>
      <c r="H82" s="38">
        <f t="shared" si="4"/>
        <v>3.3333333333333333E-2</v>
      </c>
      <c r="J82" s="7"/>
      <c r="K82" s="7"/>
      <c r="L82" s="3"/>
      <c r="M82" s="7" t="str">
        <f>IF(C82="Y",A82,"")</f>
        <v/>
      </c>
    </row>
    <row r="83" spans="1:13" x14ac:dyDescent="0.25">
      <c r="A83" s="33" t="s">
        <v>142</v>
      </c>
      <c r="B83" s="3"/>
      <c r="C83" s="3"/>
      <c r="D83" s="3"/>
      <c r="E83">
        <v>2</v>
      </c>
      <c r="F83">
        <v>1</v>
      </c>
      <c r="G83">
        <f t="shared" si="3"/>
        <v>30</v>
      </c>
      <c r="H83" s="38">
        <f t="shared" si="4"/>
        <v>0.5</v>
      </c>
      <c r="J83" s="7"/>
      <c r="K83" s="7"/>
      <c r="L83" s="3"/>
      <c r="M83" s="7" t="str">
        <f>IF(C83="Y",A83,"")</f>
        <v/>
      </c>
    </row>
    <row r="84" spans="1:13" x14ac:dyDescent="0.25">
      <c r="A84" s="33" t="s">
        <v>143</v>
      </c>
      <c r="B84" s="3"/>
      <c r="C84" s="3"/>
      <c r="D84" s="3"/>
      <c r="E84">
        <v>3</v>
      </c>
      <c r="F84">
        <v>1</v>
      </c>
      <c r="G84">
        <f t="shared" si="3"/>
        <v>20</v>
      </c>
      <c r="H84" s="38">
        <f t="shared" si="4"/>
        <v>0.33333333333333331</v>
      </c>
      <c r="J84" s="7"/>
      <c r="K84" s="7"/>
      <c r="L84" s="3"/>
      <c r="M84" s="7" t="str">
        <f>IF(C84="Y",A84,"")</f>
        <v/>
      </c>
    </row>
    <row r="85" spans="1:13" x14ac:dyDescent="0.25">
      <c r="A85" s="33" t="s">
        <v>144</v>
      </c>
      <c r="B85" s="3"/>
      <c r="C85" s="3"/>
      <c r="D85" s="3"/>
      <c r="E85">
        <v>4</v>
      </c>
      <c r="F85">
        <v>1</v>
      </c>
      <c r="G85">
        <f t="shared" si="3"/>
        <v>15</v>
      </c>
      <c r="H85" s="38">
        <f t="shared" si="4"/>
        <v>0.25</v>
      </c>
      <c r="J85" s="7"/>
      <c r="K85" s="7"/>
      <c r="L85" s="3"/>
      <c r="M85" s="7" t="str">
        <f>IF(C85="Y",A85,"")</f>
        <v/>
      </c>
    </row>
    <row r="86" spans="1:13" x14ac:dyDescent="0.25">
      <c r="A86" s="33" t="s">
        <v>149</v>
      </c>
      <c r="B86" s="3"/>
      <c r="C86" s="3"/>
      <c r="D86" s="3"/>
      <c r="E86">
        <v>5</v>
      </c>
      <c r="F86">
        <v>1</v>
      </c>
      <c r="G86">
        <f t="shared" si="3"/>
        <v>12</v>
      </c>
      <c r="H86" s="38">
        <f t="shared" si="4"/>
        <v>0.2</v>
      </c>
      <c r="J86" s="7"/>
      <c r="K86" s="7"/>
      <c r="L86" s="3"/>
      <c r="M86" s="7" t="str">
        <f>IF(C86="Y",A86,"")</f>
        <v/>
      </c>
    </row>
    <row r="87" spans="1:13" x14ac:dyDescent="0.25">
      <c r="A87" s="33" t="s">
        <v>129</v>
      </c>
      <c r="B87" s="3"/>
      <c r="C87" s="3"/>
      <c r="D87" s="3"/>
      <c r="E87">
        <v>1</v>
      </c>
      <c r="F87">
        <v>3</v>
      </c>
      <c r="G87">
        <f t="shared" si="3"/>
        <v>180</v>
      </c>
      <c r="H87" s="38">
        <f t="shared" si="4"/>
        <v>3</v>
      </c>
      <c r="J87" s="7"/>
      <c r="K87" s="7"/>
      <c r="L87" s="3"/>
      <c r="M87" s="7" t="str">
        <f>IF(C87="Y",A87,"")</f>
        <v/>
      </c>
    </row>
    <row r="88" spans="1:13" x14ac:dyDescent="0.25">
      <c r="A88" s="33" t="s">
        <v>130</v>
      </c>
      <c r="B88" s="3"/>
      <c r="C88" s="3"/>
      <c r="D88" s="3"/>
      <c r="E88">
        <v>1</v>
      </c>
      <c r="F88">
        <v>3</v>
      </c>
      <c r="G88">
        <f t="shared" si="3"/>
        <v>180</v>
      </c>
      <c r="H88" s="38">
        <f t="shared" si="4"/>
        <v>3</v>
      </c>
      <c r="J88" s="7"/>
      <c r="K88" s="7"/>
      <c r="L88" s="3"/>
      <c r="M88" s="7" t="str">
        <f>IF(C88="Y",A88,"")</f>
        <v/>
      </c>
    </row>
    <row r="89" spans="1:13" x14ac:dyDescent="0.25">
      <c r="A89" s="33" t="s">
        <v>131</v>
      </c>
      <c r="B89" s="3"/>
      <c r="C89" s="3"/>
      <c r="D89" s="3"/>
      <c r="E89">
        <v>1</v>
      </c>
      <c r="F89">
        <v>3</v>
      </c>
      <c r="G89">
        <f t="shared" si="3"/>
        <v>180</v>
      </c>
      <c r="H89" s="38">
        <f t="shared" si="4"/>
        <v>3</v>
      </c>
      <c r="J89" s="7"/>
      <c r="K89" s="7"/>
      <c r="L89" s="3" t="s">
        <v>190</v>
      </c>
      <c r="M89" s="7" t="str">
        <f>IF(C89="Y",A89,"")</f>
        <v/>
      </c>
    </row>
    <row r="90" spans="1:13" x14ac:dyDescent="0.25">
      <c r="A90" s="33" t="s">
        <v>128</v>
      </c>
      <c r="B90" s="3"/>
      <c r="C90" s="3"/>
      <c r="D90" s="3"/>
      <c r="E90">
        <v>6</v>
      </c>
      <c r="F90">
        <v>1</v>
      </c>
      <c r="G90">
        <f t="shared" si="3"/>
        <v>10</v>
      </c>
      <c r="H90" s="38">
        <f t="shared" si="4"/>
        <v>0.16666666666666666</v>
      </c>
      <c r="J90" s="7"/>
      <c r="K90" s="7"/>
      <c r="L90" s="3"/>
      <c r="M90" s="7" t="str">
        <f>IF(C90="Y",A90,"")</f>
        <v/>
      </c>
    </row>
    <row r="91" spans="1:13" x14ac:dyDescent="0.25">
      <c r="A91" s="33" t="s">
        <v>118</v>
      </c>
      <c r="B91" s="3"/>
      <c r="C91" s="3"/>
      <c r="D91" s="3"/>
      <c r="E91">
        <v>15</v>
      </c>
      <c r="F91">
        <v>1</v>
      </c>
      <c r="G91">
        <f t="shared" si="3"/>
        <v>4</v>
      </c>
      <c r="H91" s="38">
        <f t="shared" si="4"/>
        <v>6.6666666666666666E-2</v>
      </c>
      <c r="J91" s="7"/>
      <c r="K91" s="7"/>
      <c r="L91" s="3"/>
      <c r="M91" s="7" t="str">
        <f>IF(C91="Y",A91,"")</f>
        <v/>
      </c>
    </row>
    <row r="92" spans="1:13" x14ac:dyDescent="0.25">
      <c r="A92" s="33" t="s">
        <v>146</v>
      </c>
      <c r="B92" s="3"/>
      <c r="C92" s="3"/>
      <c r="D92" s="3"/>
      <c r="E92">
        <v>3</v>
      </c>
      <c r="F92">
        <v>1</v>
      </c>
      <c r="G92">
        <f t="shared" si="3"/>
        <v>20</v>
      </c>
      <c r="H92" s="38">
        <f t="shared" si="4"/>
        <v>0.33333333333333331</v>
      </c>
      <c r="J92" s="7"/>
      <c r="K92" s="7"/>
      <c r="L92" s="3"/>
      <c r="M92" s="7" t="str">
        <f>IF(C92="Y",A92,"")</f>
        <v/>
      </c>
    </row>
    <row r="93" spans="1:13" x14ac:dyDescent="0.25">
      <c r="A93" s="33" t="s">
        <v>117</v>
      </c>
      <c r="B93" s="3"/>
      <c r="C93" s="3"/>
      <c r="D93" s="3"/>
      <c r="E93">
        <v>2</v>
      </c>
      <c r="F93">
        <v>1</v>
      </c>
      <c r="G93">
        <f t="shared" si="3"/>
        <v>30</v>
      </c>
      <c r="H93" s="38">
        <f t="shared" si="4"/>
        <v>0.5</v>
      </c>
      <c r="J93" s="7"/>
      <c r="K93" s="7"/>
      <c r="L93" s="3"/>
      <c r="M93" s="7" t="str">
        <f>IF(C93="Y",A93,"")</f>
        <v/>
      </c>
    </row>
    <row r="94" spans="1:13" x14ac:dyDescent="0.25">
      <c r="A94" s="33" t="s">
        <v>126</v>
      </c>
      <c r="B94" s="3"/>
      <c r="C94" s="3"/>
      <c r="D94" s="3"/>
      <c r="E94">
        <v>30</v>
      </c>
      <c r="F94">
        <v>1</v>
      </c>
      <c r="G94">
        <f t="shared" si="3"/>
        <v>2</v>
      </c>
      <c r="H94" s="38">
        <f t="shared" si="4"/>
        <v>3.3333333333333333E-2</v>
      </c>
      <c r="J94" s="7"/>
      <c r="K94" s="7"/>
      <c r="L94" s="3"/>
      <c r="M94" s="7" t="str">
        <f>IF(C94="Y",A94,"")</f>
        <v/>
      </c>
    </row>
    <row r="95" spans="1:13" x14ac:dyDescent="0.25">
      <c r="A95" s="33" t="s">
        <v>140</v>
      </c>
      <c r="B95" s="3"/>
      <c r="C95" s="3"/>
      <c r="D95" s="3"/>
      <c r="E95">
        <v>3</v>
      </c>
      <c r="F95">
        <v>1</v>
      </c>
      <c r="G95">
        <f t="shared" si="3"/>
        <v>20</v>
      </c>
      <c r="H95" s="38">
        <f t="shared" si="4"/>
        <v>0.33333333333333331</v>
      </c>
      <c r="J95" s="7"/>
      <c r="K95" s="7"/>
      <c r="L95" s="3"/>
      <c r="M95" s="7" t="str">
        <f>IF(C95="Y",A95,"")</f>
        <v/>
      </c>
    </row>
    <row r="96" spans="1:13" x14ac:dyDescent="0.25">
      <c r="A96" s="33" t="s">
        <v>114</v>
      </c>
      <c r="B96" s="3"/>
      <c r="C96" s="3"/>
      <c r="D96" s="3"/>
      <c r="E96">
        <v>10</v>
      </c>
      <c r="F96">
        <v>1</v>
      </c>
      <c r="G96">
        <f t="shared" si="3"/>
        <v>6</v>
      </c>
      <c r="H96" s="38">
        <f t="shared" si="4"/>
        <v>0.1</v>
      </c>
      <c r="J96" s="7"/>
      <c r="K96" s="7"/>
      <c r="L96" s="3"/>
      <c r="M96" s="7" t="str">
        <f>IF(C96="Y",A96,"")</f>
        <v/>
      </c>
    </row>
    <row r="97" spans="1:13" x14ac:dyDescent="0.25">
      <c r="A97" s="33" t="s">
        <v>135</v>
      </c>
      <c r="B97" s="3"/>
      <c r="C97" s="3"/>
      <c r="D97" s="3"/>
      <c r="E97">
        <v>3</v>
      </c>
      <c r="F97">
        <v>1</v>
      </c>
      <c r="G97">
        <f t="shared" si="3"/>
        <v>20</v>
      </c>
      <c r="H97" s="38">
        <f t="shared" si="4"/>
        <v>0.33333333333333331</v>
      </c>
      <c r="J97" s="7"/>
      <c r="K97" s="7"/>
      <c r="L97" s="3"/>
      <c r="M97" s="7" t="str">
        <f>IF(C97="Y",A97,"")</f>
        <v/>
      </c>
    </row>
    <row r="98" spans="1:13" x14ac:dyDescent="0.25">
      <c r="A98" s="33" t="s">
        <v>139</v>
      </c>
      <c r="B98" s="3"/>
      <c r="C98" s="3"/>
      <c r="D98" s="3"/>
      <c r="E98">
        <v>15</v>
      </c>
      <c r="F98">
        <v>1</v>
      </c>
      <c r="G98">
        <f t="shared" si="3"/>
        <v>4</v>
      </c>
      <c r="H98" s="38">
        <f t="shared" si="4"/>
        <v>6.6666666666666666E-2</v>
      </c>
      <c r="J98" s="7"/>
      <c r="K98" s="7"/>
      <c r="L98" s="3"/>
      <c r="M98" s="7" t="str">
        <f>IF(C98="Y",A98,"")</f>
        <v/>
      </c>
    </row>
    <row r="99" spans="1:13" x14ac:dyDescent="0.25">
      <c r="A99" s="33" t="s">
        <v>137</v>
      </c>
      <c r="B99" s="3"/>
      <c r="C99" s="3"/>
      <c r="D99" s="3"/>
      <c r="E99">
        <v>8</v>
      </c>
      <c r="F99">
        <v>1</v>
      </c>
      <c r="G99">
        <f t="shared" si="3"/>
        <v>7.5</v>
      </c>
      <c r="H99" s="38">
        <f t="shared" si="4"/>
        <v>0.125</v>
      </c>
      <c r="J99" s="7"/>
      <c r="K99" s="7"/>
      <c r="L99" s="3"/>
      <c r="M99" s="7" t="str">
        <f>IF(C99="Y",A99,"")</f>
        <v/>
      </c>
    </row>
    <row r="100" spans="1:13" x14ac:dyDescent="0.25">
      <c r="A100" s="33" t="s">
        <v>138</v>
      </c>
      <c r="B100" s="3"/>
      <c r="C100" s="3"/>
      <c r="D100" s="3"/>
      <c r="E100">
        <v>6</v>
      </c>
      <c r="F100">
        <v>1</v>
      </c>
      <c r="G100">
        <f t="shared" si="3"/>
        <v>10</v>
      </c>
      <c r="H100" s="38">
        <f t="shared" si="4"/>
        <v>0.16666666666666666</v>
      </c>
      <c r="J100" s="7"/>
      <c r="K100" s="7"/>
      <c r="L100" s="3"/>
      <c r="M100" s="7" t="str">
        <f>IF(C100="Y",A100,"")</f>
        <v/>
      </c>
    </row>
    <row r="101" spans="1:13" x14ac:dyDescent="0.25">
      <c r="A101" s="33" t="s">
        <v>127</v>
      </c>
      <c r="B101" s="3"/>
      <c r="C101" s="3"/>
      <c r="D101" s="3"/>
      <c r="E101">
        <v>30</v>
      </c>
      <c r="F101">
        <v>1</v>
      </c>
      <c r="G101">
        <f t="shared" si="3"/>
        <v>2</v>
      </c>
      <c r="H101" s="38">
        <f t="shared" si="4"/>
        <v>3.3333333333333333E-2</v>
      </c>
      <c r="J101" s="7"/>
      <c r="K101" s="7"/>
      <c r="L101" s="3"/>
      <c r="M101" s="7" t="str">
        <f>IF(C101="Y",A101,"")</f>
        <v/>
      </c>
    </row>
    <row r="102" spans="1:13" x14ac:dyDescent="0.25">
      <c r="A102" s="33" t="s">
        <v>125</v>
      </c>
      <c r="B102" s="3"/>
      <c r="C102" s="3"/>
      <c r="D102" s="3"/>
      <c r="E102">
        <v>20</v>
      </c>
      <c r="F102">
        <v>1</v>
      </c>
      <c r="G102">
        <f t="shared" si="3"/>
        <v>3</v>
      </c>
      <c r="H102" s="38">
        <f t="shared" si="4"/>
        <v>0.05</v>
      </c>
      <c r="J102" s="7"/>
      <c r="K102" s="7"/>
      <c r="L102" s="3"/>
      <c r="M102" s="7" t="str">
        <f>IF(C102="Y",A102,"")</f>
        <v/>
      </c>
    </row>
    <row r="103" spans="1:13" x14ac:dyDescent="0.25">
      <c r="A103" s="33" t="s">
        <v>119</v>
      </c>
      <c r="B103" s="3"/>
      <c r="C103" s="3"/>
      <c r="D103" s="3"/>
      <c r="E103">
        <v>8</v>
      </c>
      <c r="F103">
        <v>1</v>
      </c>
      <c r="G103">
        <f t="shared" si="3"/>
        <v>7.5</v>
      </c>
      <c r="H103" s="38">
        <f t="shared" si="4"/>
        <v>0.125</v>
      </c>
      <c r="J103" s="7"/>
      <c r="K103" s="7"/>
      <c r="L103" s="3"/>
      <c r="M103" s="7" t="str">
        <f>IF(C103="Y",A103,"")</f>
        <v/>
      </c>
    </row>
    <row r="104" spans="1:13" x14ac:dyDescent="0.25">
      <c r="A104" s="33" t="s">
        <v>111</v>
      </c>
      <c r="B104" s="3"/>
      <c r="C104" s="3"/>
      <c r="D104" s="3"/>
      <c r="E104">
        <v>5</v>
      </c>
      <c r="F104">
        <v>1</v>
      </c>
      <c r="G104">
        <f t="shared" si="3"/>
        <v>12</v>
      </c>
      <c r="H104" s="38">
        <f t="shared" si="4"/>
        <v>0.2</v>
      </c>
      <c r="J104" s="7"/>
      <c r="K104" s="7"/>
      <c r="L104" s="3"/>
      <c r="M104" s="7" t="str">
        <f>IF(C104="Y",A104,"")</f>
        <v/>
      </c>
    </row>
    <row r="105" spans="1:13" x14ac:dyDescent="0.25">
      <c r="A105" s="33" t="s">
        <v>145</v>
      </c>
      <c r="B105" s="3"/>
      <c r="C105" s="3"/>
      <c r="D105" s="3"/>
      <c r="E105">
        <v>3</v>
      </c>
      <c r="F105">
        <v>1</v>
      </c>
      <c r="G105">
        <f t="shared" si="3"/>
        <v>20</v>
      </c>
      <c r="H105" s="38">
        <f t="shared" si="4"/>
        <v>0.33333333333333331</v>
      </c>
      <c r="J105" s="7"/>
      <c r="K105" s="7"/>
      <c r="L105" s="3"/>
      <c r="M105" s="7" t="str">
        <f>IF(C105="Y",A105,"")</f>
        <v/>
      </c>
    </row>
    <row r="106" spans="1:13" x14ac:dyDescent="0.25">
      <c r="A106" s="33" t="s">
        <v>115</v>
      </c>
      <c r="B106" s="3"/>
      <c r="C106" s="3"/>
      <c r="D106" s="3"/>
      <c r="E106">
        <v>5</v>
      </c>
      <c r="F106">
        <v>1</v>
      </c>
      <c r="G106">
        <f t="shared" si="3"/>
        <v>12</v>
      </c>
      <c r="H106" s="38">
        <f t="shared" si="4"/>
        <v>0.2</v>
      </c>
      <c r="J106" s="7"/>
      <c r="K106" s="7"/>
      <c r="L106" s="3"/>
      <c r="M106" s="7" t="str">
        <f>IF(C106="Y",A106,"")</f>
        <v/>
      </c>
    </row>
    <row r="107" spans="1:13" x14ac:dyDescent="0.25">
      <c r="A107" s="33" t="s">
        <v>132</v>
      </c>
      <c r="B107" s="3"/>
      <c r="C107" s="3"/>
      <c r="D107" s="3"/>
      <c r="E107">
        <v>1</v>
      </c>
      <c r="F107">
        <v>1</v>
      </c>
      <c r="G107">
        <f t="shared" si="3"/>
        <v>60</v>
      </c>
      <c r="H107" s="38">
        <f t="shared" si="4"/>
        <v>1</v>
      </c>
      <c r="J107" s="7"/>
      <c r="K107" s="7"/>
      <c r="L107" s="3"/>
      <c r="M107" s="7" t="str">
        <f>IF(C107="Y",A107,"")</f>
        <v/>
      </c>
    </row>
    <row r="108" spans="1:13" x14ac:dyDescent="0.25">
      <c r="A108" s="33" t="s">
        <v>133</v>
      </c>
      <c r="B108" s="3"/>
      <c r="C108" s="3"/>
      <c r="D108" s="3"/>
      <c r="E108">
        <v>1</v>
      </c>
      <c r="F108">
        <v>2</v>
      </c>
      <c r="G108">
        <f t="shared" si="3"/>
        <v>120</v>
      </c>
      <c r="H108" s="38">
        <f t="shared" si="4"/>
        <v>2</v>
      </c>
      <c r="J108" s="7"/>
      <c r="K108" s="7"/>
      <c r="L108" s="3"/>
      <c r="M108" s="7" t="str">
        <f>IF(C108="Y",A108,"")</f>
        <v/>
      </c>
    </row>
    <row r="109" spans="1:13" x14ac:dyDescent="0.25">
      <c r="A109" s="33" t="s">
        <v>134</v>
      </c>
      <c r="B109" s="3"/>
      <c r="C109" s="3"/>
      <c r="D109" s="3"/>
      <c r="E109">
        <v>1</v>
      </c>
      <c r="F109">
        <v>2</v>
      </c>
      <c r="G109">
        <f t="shared" si="3"/>
        <v>120</v>
      </c>
      <c r="H109" s="38">
        <f t="shared" si="4"/>
        <v>2</v>
      </c>
      <c r="J109" s="7"/>
      <c r="K109" s="7"/>
      <c r="L109" s="3"/>
      <c r="M109" s="7" t="str">
        <f>IF(C109="Y",A109,"")</f>
        <v/>
      </c>
    </row>
    <row r="110" spans="1:13" x14ac:dyDescent="0.25">
      <c r="A110" s="33" t="s">
        <v>121</v>
      </c>
      <c r="B110" s="3"/>
      <c r="C110" s="3"/>
      <c r="D110" s="3"/>
      <c r="E110">
        <v>2</v>
      </c>
      <c r="F110">
        <v>1</v>
      </c>
      <c r="G110">
        <f t="shared" si="3"/>
        <v>30</v>
      </c>
      <c r="H110" s="38">
        <f t="shared" si="4"/>
        <v>0.5</v>
      </c>
      <c r="J110" s="7"/>
      <c r="K110" s="7"/>
      <c r="L110" s="3"/>
      <c r="M110" s="7" t="str">
        <f>IF(C110="Y",A110,"")</f>
        <v/>
      </c>
    </row>
    <row r="111" spans="1:13" x14ac:dyDescent="0.25">
      <c r="A111" s="33" t="s">
        <v>122</v>
      </c>
      <c r="B111" s="3"/>
      <c r="C111" s="3"/>
      <c r="D111" s="3"/>
      <c r="E111">
        <v>2</v>
      </c>
      <c r="F111">
        <v>1</v>
      </c>
      <c r="G111">
        <f t="shared" si="3"/>
        <v>30</v>
      </c>
      <c r="H111" s="38">
        <f t="shared" si="4"/>
        <v>0.5</v>
      </c>
      <c r="J111" s="7"/>
      <c r="K111" s="7"/>
      <c r="L111" s="3"/>
      <c r="M111" s="7" t="str">
        <f>IF(C111="Y",A111,"")</f>
        <v/>
      </c>
    </row>
    <row r="112" spans="1:13" x14ac:dyDescent="0.25">
      <c r="A112" s="33" t="s">
        <v>123</v>
      </c>
      <c r="B112" s="3"/>
      <c r="C112" s="3"/>
      <c r="D112" s="3"/>
      <c r="E112">
        <v>4</v>
      </c>
      <c r="F112">
        <v>1</v>
      </c>
      <c r="G112">
        <f t="shared" si="3"/>
        <v>15</v>
      </c>
      <c r="H112" s="38">
        <f t="shared" si="4"/>
        <v>0.25</v>
      </c>
      <c r="J112" s="7"/>
      <c r="K112" s="7"/>
      <c r="L112" s="3"/>
      <c r="M112" s="7" t="str">
        <f>IF(C112="Y",A112,"")</f>
        <v/>
      </c>
    </row>
    <row r="113" spans="1:13" x14ac:dyDescent="0.25">
      <c r="A113" s="33" t="s">
        <v>124</v>
      </c>
      <c r="B113" s="3"/>
      <c r="C113" s="3"/>
      <c r="D113" s="3"/>
      <c r="E113">
        <v>2</v>
      </c>
      <c r="F113">
        <v>1</v>
      </c>
      <c r="G113">
        <f t="shared" si="3"/>
        <v>30</v>
      </c>
      <c r="H113" s="38">
        <f t="shared" si="4"/>
        <v>0.5</v>
      </c>
      <c r="J113" s="7"/>
      <c r="K113" s="7"/>
      <c r="L113" s="3"/>
      <c r="M113" s="7" t="str">
        <f>IF(C113="Y",A113,"")</f>
        <v/>
      </c>
    </row>
    <row r="114" spans="1:13" x14ac:dyDescent="0.25">
      <c r="A114" s="33" t="s">
        <v>109</v>
      </c>
      <c r="B114" s="3"/>
      <c r="C114" s="3"/>
      <c r="D114" s="3"/>
      <c r="E114">
        <v>1</v>
      </c>
      <c r="F114">
        <v>1</v>
      </c>
      <c r="G114">
        <f t="shared" si="3"/>
        <v>60</v>
      </c>
      <c r="H114" s="38">
        <f t="shared" si="4"/>
        <v>1</v>
      </c>
      <c r="J114" s="7"/>
      <c r="K114" s="7"/>
      <c r="L114" s="3"/>
      <c r="M114" s="7" t="str">
        <f>IF(C114="Y",A114,"")</f>
        <v/>
      </c>
    </row>
    <row r="115" spans="1:13" x14ac:dyDescent="0.25">
      <c r="A115" s="33" t="s">
        <v>113</v>
      </c>
      <c r="B115" s="3"/>
      <c r="C115" s="3"/>
      <c r="D115" s="3"/>
      <c r="E115">
        <v>5</v>
      </c>
      <c r="F115">
        <v>1</v>
      </c>
      <c r="G115">
        <f t="shared" si="3"/>
        <v>12</v>
      </c>
      <c r="H115" s="38">
        <f t="shared" si="4"/>
        <v>0.2</v>
      </c>
      <c r="J115" s="7"/>
      <c r="K115" s="7"/>
      <c r="L115" s="3"/>
      <c r="M115" s="7" t="str">
        <f>IF(C115="Y",A115,"")</f>
        <v/>
      </c>
    </row>
    <row r="116" spans="1:13" x14ac:dyDescent="0.25">
      <c r="A116" s="33" t="s">
        <v>141</v>
      </c>
      <c r="B116" s="3"/>
      <c r="C116" s="3"/>
      <c r="D116" s="3"/>
      <c r="E116">
        <v>30</v>
      </c>
      <c r="F116">
        <v>1</v>
      </c>
      <c r="G116">
        <f t="shared" si="3"/>
        <v>2</v>
      </c>
      <c r="H116" s="38">
        <f t="shared" si="4"/>
        <v>3.3333333333333333E-2</v>
      </c>
      <c r="J116" s="7"/>
      <c r="K116" s="7"/>
      <c r="L116" s="3"/>
      <c r="M116" s="7" t="str">
        <f>IF(C116="Y",A116,"")</f>
        <v/>
      </c>
    </row>
    <row r="117" spans="1:13" x14ac:dyDescent="0.25">
      <c r="A117" s="33" t="s">
        <v>136</v>
      </c>
      <c r="B117" s="3"/>
      <c r="C117" s="3"/>
      <c r="D117" s="3"/>
      <c r="E117">
        <v>4</v>
      </c>
      <c r="F117">
        <v>1</v>
      </c>
      <c r="G117">
        <f t="shared" si="3"/>
        <v>15</v>
      </c>
      <c r="H117" s="38">
        <f t="shared" si="4"/>
        <v>0.25</v>
      </c>
      <c r="J117" s="7"/>
      <c r="K117" s="7"/>
      <c r="L117" s="3"/>
      <c r="M117" s="7" t="str">
        <f>IF(C117="Y",A117,"")</f>
        <v/>
      </c>
    </row>
    <row r="118" spans="1:13" x14ac:dyDescent="0.25">
      <c r="A118" s="33" t="s">
        <v>112</v>
      </c>
      <c r="B118" s="3"/>
      <c r="C118" s="3"/>
      <c r="D118" s="3"/>
      <c r="E118">
        <v>4</v>
      </c>
      <c r="F118">
        <v>1</v>
      </c>
      <c r="G118">
        <f t="shared" si="3"/>
        <v>15</v>
      </c>
      <c r="H118" s="38">
        <f t="shared" si="4"/>
        <v>0.25</v>
      </c>
      <c r="J118" s="7"/>
      <c r="K118" s="7"/>
      <c r="L118" s="3"/>
      <c r="M118" s="7" t="str">
        <f>IF(C118="Y",A118,"")</f>
        <v/>
      </c>
    </row>
    <row r="119" spans="1:13" x14ac:dyDescent="0.25">
      <c r="A119" s="32" t="s">
        <v>110</v>
      </c>
      <c r="B119" s="3"/>
      <c r="C119" s="3"/>
      <c r="D119" s="3"/>
      <c r="E119">
        <v>3</v>
      </c>
      <c r="F119">
        <v>1</v>
      </c>
      <c r="G119">
        <f t="shared" si="3"/>
        <v>20</v>
      </c>
      <c r="H119" s="38">
        <f t="shared" si="4"/>
        <v>0.33333333333333331</v>
      </c>
      <c r="J119" s="7"/>
      <c r="K119" s="7"/>
      <c r="L119" s="3"/>
      <c r="M119" s="7" t="str">
        <f>IF(C119="Y",A119,"")</f>
        <v/>
      </c>
    </row>
    <row r="120" spans="1:13" x14ac:dyDescent="0.25">
      <c r="A120" s="20"/>
      <c r="B120" s="7"/>
      <c r="C120" s="7"/>
      <c r="D120" s="7"/>
      <c r="J120" s="7"/>
      <c r="K120" s="7"/>
      <c r="L120" s="7"/>
      <c r="M120" s="7" t="str">
        <f>IF(C120="Y",A120,"")</f>
        <v/>
      </c>
    </row>
    <row r="121" spans="1:13" x14ac:dyDescent="0.25">
      <c r="A121" s="20"/>
      <c r="B121" s="7"/>
      <c r="C121" s="7"/>
      <c r="D121" s="7"/>
      <c r="J121" s="7"/>
      <c r="K121" s="7"/>
      <c r="L121" s="7"/>
      <c r="M121" s="7" t="str">
        <f>IF(C121="Y",A121,"")</f>
        <v/>
      </c>
    </row>
    <row r="122" spans="1:13" x14ac:dyDescent="0.25">
      <c r="A122" s="7"/>
      <c r="B122" s="7"/>
      <c r="C122" s="7"/>
      <c r="D122" s="7"/>
      <c r="J122" s="7"/>
      <c r="K122" s="7"/>
      <c r="L122" s="7"/>
      <c r="M122" s="7" t="str">
        <f>IF(C122="Y",A122,"")</f>
        <v/>
      </c>
    </row>
    <row r="123" spans="1:13" x14ac:dyDescent="0.25">
      <c r="A123" s="7"/>
      <c r="B123" s="7"/>
      <c r="C123" s="7"/>
      <c r="D123" s="7"/>
      <c r="J123" s="7"/>
      <c r="K123" s="7"/>
      <c r="L123" s="7"/>
      <c r="M123" s="7" t="str">
        <f>IF(C123="Y",A123,"")</f>
        <v/>
      </c>
    </row>
    <row r="124" spans="1:13" x14ac:dyDescent="0.25">
      <c r="A124" s="7"/>
      <c r="B124" s="7"/>
      <c r="C124" s="7"/>
      <c r="D124" s="7"/>
      <c r="J124" s="7"/>
      <c r="K124" s="7"/>
      <c r="L124" s="7"/>
      <c r="M124" s="7" t="str">
        <f>IF(C124="Y",A124,"")</f>
        <v/>
      </c>
    </row>
    <row r="125" spans="1:13" x14ac:dyDescent="0.25">
      <c r="A125" s="7"/>
      <c r="B125" s="7"/>
      <c r="C125" s="7"/>
      <c r="D125" s="7"/>
      <c r="J125" s="7"/>
      <c r="K125" s="7"/>
      <c r="L125" s="7"/>
      <c r="M125" s="7" t="str">
        <f>IF(C125="Y",A125,"")</f>
        <v/>
      </c>
    </row>
    <row r="126" spans="1:13" x14ac:dyDescent="0.25">
      <c r="A126" s="7"/>
      <c r="B126" s="7"/>
      <c r="C126" s="7"/>
      <c r="D126" s="7"/>
      <c r="J126" s="7"/>
      <c r="K126" s="7"/>
      <c r="L126" s="7"/>
      <c r="M126" s="7" t="str">
        <f>IF(C126="Y",A126,"")</f>
        <v/>
      </c>
    </row>
    <row r="127" spans="1:13" x14ac:dyDescent="0.25">
      <c r="A127" s="7"/>
      <c r="B127" s="7"/>
      <c r="C127" s="7"/>
      <c r="D127" s="7"/>
      <c r="J127" s="7"/>
      <c r="K127" s="7"/>
      <c r="L127" s="7"/>
      <c r="M127" s="7" t="str">
        <f>IF(C127="Y",A127,"")</f>
        <v/>
      </c>
    </row>
    <row r="128" spans="1:13" x14ac:dyDescent="0.25">
      <c r="A128" s="7"/>
      <c r="B128" s="7"/>
      <c r="C128" s="7"/>
      <c r="D128" s="7"/>
      <c r="J128" s="7"/>
      <c r="K128" s="7"/>
      <c r="L128" s="7"/>
      <c r="M128" s="7" t="str">
        <f>IF(C128="Y",A128,"")</f>
        <v/>
      </c>
    </row>
    <row r="129" spans="1:13" x14ac:dyDescent="0.25">
      <c r="A129" s="7"/>
      <c r="B129" s="7"/>
      <c r="C129" s="7"/>
      <c r="D129" s="7"/>
      <c r="J129" s="7"/>
      <c r="K129" s="7"/>
      <c r="L129" s="7"/>
      <c r="M129" s="7" t="str">
        <f>IF(C129="Y",A129,"")</f>
        <v/>
      </c>
    </row>
    <row r="130" spans="1:13" x14ac:dyDescent="0.25">
      <c r="A130" s="7"/>
      <c r="B130" s="7"/>
      <c r="C130" s="7"/>
      <c r="D130" s="7"/>
      <c r="J130" s="7"/>
      <c r="K130" s="7"/>
      <c r="L130" s="7"/>
      <c r="M130" s="7" t="str">
        <f>IF(C130="Y",A130,"")</f>
        <v/>
      </c>
    </row>
    <row r="131" spans="1:13" x14ac:dyDescent="0.25">
      <c r="A131" s="7"/>
      <c r="B131" s="7"/>
      <c r="C131" s="7"/>
      <c r="D131" s="7"/>
      <c r="J131" s="7"/>
      <c r="K131" s="7"/>
      <c r="L131" s="7"/>
      <c r="M131" s="7" t="str">
        <f>IF(C131="Y",A131,"")</f>
        <v/>
      </c>
    </row>
    <row r="132" spans="1:13" x14ac:dyDescent="0.25">
      <c r="A132" s="7"/>
      <c r="B132" s="7"/>
      <c r="C132" s="7"/>
      <c r="D132" s="7"/>
      <c r="J132" s="7"/>
      <c r="K132" s="7"/>
      <c r="L132" s="7"/>
      <c r="M132" s="7" t="str">
        <f>IF(C132="Y",A132,"")</f>
        <v/>
      </c>
    </row>
    <row r="133" spans="1:13" x14ac:dyDescent="0.25">
      <c r="A133" s="7"/>
      <c r="B133" s="7"/>
      <c r="C133" s="7"/>
      <c r="D133" s="7"/>
      <c r="J133" s="7"/>
      <c r="K133" s="7"/>
      <c r="L133" s="7"/>
      <c r="M133" s="7" t="str">
        <f>IF(C133="Y",A133,"")</f>
        <v/>
      </c>
    </row>
    <row r="134" spans="1:13" x14ac:dyDescent="0.25">
      <c r="A134" s="7"/>
      <c r="B134" s="7"/>
      <c r="C134" s="7"/>
      <c r="D134" s="7"/>
      <c r="J134" s="7"/>
      <c r="K134" s="7"/>
      <c r="L134" s="7"/>
      <c r="M134" s="7" t="str">
        <f>IF(C134="Y",A134,"")</f>
        <v/>
      </c>
    </row>
    <row r="135" spans="1:13" x14ac:dyDescent="0.25">
      <c r="A135" s="7"/>
      <c r="B135" s="7"/>
      <c r="C135" s="7"/>
      <c r="D135" s="7"/>
      <c r="J135" s="7"/>
      <c r="K135" s="7"/>
      <c r="L135" s="7"/>
      <c r="M135" s="7" t="str">
        <f>IF(C135="Y",A135,"")</f>
        <v/>
      </c>
    </row>
    <row r="136" spans="1:13" x14ac:dyDescent="0.25">
      <c r="A136" s="7"/>
      <c r="B136" s="7"/>
      <c r="C136" s="7"/>
      <c r="D136" s="7"/>
      <c r="J136" s="7"/>
      <c r="K136" s="7"/>
      <c r="L136" s="7"/>
      <c r="M136" s="7" t="str">
        <f>IF(C136="Y",A136,"")</f>
        <v/>
      </c>
    </row>
    <row r="137" spans="1:13" x14ac:dyDescent="0.25">
      <c r="A137" s="7"/>
      <c r="B137" s="7"/>
      <c r="C137" s="7"/>
      <c r="D137" s="7"/>
      <c r="J137" s="7"/>
      <c r="K137" s="7"/>
      <c r="L137" s="7"/>
      <c r="M137" s="7" t="str">
        <f>IF(C137="Y",A137,"")</f>
        <v/>
      </c>
    </row>
    <row r="138" spans="1:13" x14ac:dyDescent="0.25">
      <c r="A138" s="7"/>
      <c r="B138" s="7"/>
      <c r="C138" s="7"/>
      <c r="D138" s="7"/>
      <c r="J138" s="7"/>
      <c r="K138" s="7"/>
      <c r="L138" s="7"/>
      <c r="M138" s="7" t="str">
        <f>IF(C138="Y",A138,"")</f>
        <v/>
      </c>
    </row>
    <row r="139" spans="1:13" x14ac:dyDescent="0.25">
      <c r="A139" s="7"/>
      <c r="B139" s="7"/>
      <c r="C139" s="7"/>
      <c r="D139" s="7"/>
      <c r="J139" s="7"/>
      <c r="K139" s="7"/>
      <c r="L139" s="7"/>
      <c r="M139" s="7" t="str">
        <f>IF(C139="Y",A139,"")</f>
        <v/>
      </c>
    </row>
    <row r="140" spans="1:13" x14ac:dyDescent="0.25">
      <c r="A140" s="7"/>
      <c r="B140" s="7"/>
      <c r="C140" s="7"/>
      <c r="D140" s="7"/>
      <c r="J140" s="7"/>
      <c r="K140" s="7"/>
      <c r="L140" s="7"/>
      <c r="M140" s="7" t="str">
        <f>IF(C140="Y",A140,"")</f>
        <v/>
      </c>
    </row>
    <row r="141" spans="1:13" x14ac:dyDescent="0.25">
      <c r="A141" s="7"/>
      <c r="B141" s="7"/>
      <c r="C141" s="7"/>
      <c r="D141" s="7"/>
      <c r="J141" s="7"/>
      <c r="K141" s="7"/>
      <c r="L141" s="7"/>
      <c r="M141" s="7" t="str">
        <f>IF(C141="Y",A141,"")</f>
        <v/>
      </c>
    </row>
    <row r="142" spans="1:13" x14ac:dyDescent="0.25">
      <c r="A142" s="7"/>
      <c r="B142" s="7"/>
      <c r="C142" s="7"/>
      <c r="D142" s="7"/>
      <c r="J142" s="7"/>
      <c r="K142" s="7"/>
      <c r="L142" s="7"/>
      <c r="M142" s="7" t="str">
        <f>IF(C142="Y",A142,"")</f>
        <v/>
      </c>
    </row>
    <row r="143" spans="1:13" x14ac:dyDescent="0.25">
      <c r="A143" s="7"/>
      <c r="B143" s="7"/>
      <c r="C143" s="7"/>
      <c r="D143" s="7"/>
      <c r="J143" s="7"/>
      <c r="K143" s="7"/>
      <c r="L143" s="7"/>
      <c r="M143" s="7" t="str">
        <f>IF(C143="Y",A143,"")</f>
        <v/>
      </c>
    </row>
    <row r="144" spans="1:13" x14ac:dyDescent="0.25">
      <c r="A144" s="7"/>
      <c r="B144" s="7"/>
      <c r="C144" s="7"/>
      <c r="D144" s="7"/>
      <c r="J144" s="7"/>
      <c r="K144" s="7"/>
      <c r="L144" s="7"/>
      <c r="M144" s="7" t="str">
        <f>IF(C144="Y",A144,"")</f>
        <v/>
      </c>
    </row>
    <row r="145" spans="1:13" x14ac:dyDescent="0.25">
      <c r="A145" s="7"/>
      <c r="B145" s="7"/>
      <c r="C145" s="7"/>
      <c r="D145" s="7"/>
      <c r="J145" s="7"/>
      <c r="K145" s="7"/>
      <c r="L145" s="7"/>
      <c r="M145" s="7" t="str">
        <f>IF(C145="Y",A145,"")</f>
        <v/>
      </c>
    </row>
    <row r="146" spans="1:13" x14ac:dyDescent="0.25">
      <c r="A146" s="7"/>
      <c r="B146" s="7"/>
      <c r="C146" s="7"/>
      <c r="D146" s="7"/>
      <c r="J146" s="7"/>
      <c r="K146" s="7"/>
      <c r="L146" s="7"/>
      <c r="M146" s="7" t="str">
        <f>IF(C146="Y",A146,"")</f>
        <v/>
      </c>
    </row>
    <row r="147" spans="1:13" x14ac:dyDescent="0.25">
      <c r="A147" s="7"/>
      <c r="B147" s="7"/>
      <c r="C147" s="7"/>
      <c r="D147" s="7"/>
      <c r="J147" s="7"/>
      <c r="K147" s="7"/>
      <c r="L147" s="7"/>
      <c r="M147" s="7" t="str">
        <f>IF(C147="Y",A147,"")</f>
        <v/>
      </c>
    </row>
    <row r="148" spans="1:13" x14ac:dyDescent="0.25">
      <c r="A148" s="7"/>
      <c r="B148" s="7"/>
      <c r="C148" s="7"/>
      <c r="D148" s="7"/>
      <c r="J148" s="7"/>
      <c r="K148" s="7"/>
      <c r="L148" s="7"/>
      <c r="M148" s="7" t="str">
        <f>IF(C148="Y",A148,"")</f>
        <v/>
      </c>
    </row>
    <row r="149" spans="1:13" x14ac:dyDescent="0.25">
      <c r="A149" s="7"/>
      <c r="B149" s="7"/>
      <c r="C149" s="7"/>
      <c r="D149" s="7"/>
      <c r="J149" s="7"/>
      <c r="K149" s="7"/>
      <c r="L149" s="7"/>
      <c r="M149" s="7" t="str">
        <f>IF(C149="Y",A149,"")</f>
        <v/>
      </c>
    </row>
    <row r="150" spans="1:13" x14ac:dyDescent="0.25">
      <c r="A150" s="7"/>
      <c r="B150" s="7"/>
      <c r="C150" s="7"/>
      <c r="D150" s="7"/>
      <c r="J150" s="7"/>
      <c r="K150" s="7"/>
      <c r="L150" s="7"/>
      <c r="M150" s="7" t="str">
        <f>IF(C150="Y",A150,"")</f>
        <v/>
      </c>
    </row>
    <row r="151" spans="1:13" x14ac:dyDescent="0.25">
      <c r="A151" s="7"/>
      <c r="B151" s="7"/>
      <c r="C151" s="7"/>
      <c r="D151" s="7"/>
      <c r="J151" s="7"/>
      <c r="K151" s="7"/>
      <c r="L151" s="7"/>
      <c r="M151" s="7" t="str">
        <f>IF(C151="Y",A151,"")</f>
        <v/>
      </c>
    </row>
    <row r="152" spans="1:13" x14ac:dyDescent="0.25">
      <c r="A152" s="7"/>
      <c r="B152" s="7"/>
      <c r="C152" s="7"/>
      <c r="D152" s="7"/>
      <c r="J152" s="7"/>
      <c r="K152" s="7"/>
      <c r="L152" s="7"/>
      <c r="M152" s="7" t="str">
        <f>IF(C152="Y",A152,"")</f>
        <v/>
      </c>
    </row>
    <row r="153" spans="1:13" x14ac:dyDescent="0.25">
      <c r="A153" s="7"/>
      <c r="B153" s="7"/>
      <c r="C153" s="7"/>
      <c r="D153" s="7"/>
      <c r="J153" s="7"/>
      <c r="K153" s="7"/>
      <c r="L153" s="7"/>
      <c r="M153" s="7" t="str">
        <f>IF(C153="Y",A153,"")</f>
        <v/>
      </c>
    </row>
    <row r="154" spans="1:13" x14ac:dyDescent="0.25">
      <c r="A154" s="7"/>
      <c r="B154" s="7"/>
      <c r="C154" s="7"/>
      <c r="D154" s="7"/>
      <c r="J154" s="7"/>
      <c r="K154" s="7"/>
      <c r="L154" s="7"/>
      <c r="M154" s="7" t="str">
        <f>IF(C154="Y",A154,"")</f>
        <v/>
      </c>
    </row>
    <row r="155" spans="1:13" x14ac:dyDescent="0.25">
      <c r="A155" s="7"/>
      <c r="B155" s="7"/>
      <c r="C155" s="7"/>
      <c r="D155" s="7"/>
      <c r="J155" s="7"/>
      <c r="K155" s="7"/>
      <c r="L155" s="7"/>
      <c r="M155" s="7" t="str">
        <f>IF(C155="Y",A155,"")</f>
        <v/>
      </c>
    </row>
    <row r="156" spans="1:13" x14ac:dyDescent="0.25">
      <c r="A156" s="7"/>
      <c r="B156" s="7"/>
      <c r="C156" s="7"/>
      <c r="D156" s="7"/>
      <c r="J156" s="7"/>
      <c r="K156" s="7"/>
      <c r="L156" s="7"/>
      <c r="M156" s="7" t="str">
        <f>IF(C156="Y",A156,"")</f>
        <v/>
      </c>
    </row>
    <row r="157" spans="1:13" x14ac:dyDescent="0.25">
      <c r="A157" s="7"/>
      <c r="B157" s="7"/>
      <c r="C157" s="7"/>
      <c r="D157" s="7"/>
      <c r="J157" s="7"/>
      <c r="K157" s="7"/>
      <c r="L157" s="7"/>
      <c r="M157" s="7" t="str">
        <f>IF(C157="Y",A157,"")</f>
        <v/>
      </c>
    </row>
    <row r="158" spans="1:13" x14ac:dyDescent="0.25">
      <c r="A158" s="7"/>
      <c r="B158" s="7"/>
      <c r="C158" s="7"/>
      <c r="D158" s="7"/>
      <c r="J158" s="7"/>
      <c r="K158" s="7"/>
      <c r="L158" s="7"/>
      <c r="M158" s="7" t="str">
        <f>IF(C158="Y",A158,"")</f>
        <v/>
      </c>
    </row>
    <row r="159" spans="1:13" x14ac:dyDescent="0.25">
      <c r="A159" s="7"/>
      <c r="B159" s="7"/>
      <c r="C159" s="7"/>
      <c r="D159" s="7"/>
      <c r="J159" s="7"/>
      <c r="K159" s="7"/>
      <c r="L159" s="7"/>
      <c r="M159" s="7" t="str">
        <f>IF(C159="Y",A159,"")</f>
        <v/>
      </c>
    </row>
    <row r="160" spans="1:13" x14ac:dyDescent="0.25">
      <c r="A160" s="7"/>
      <c r="B160" s="7"/>
      <c r="C160" s="7"/>
      <c r="D160" s="7"/>
      <c r="J160" s="7"/>
      <c r="K160" s="7"/>
      <c r="L160" s="7"/>
      <c r="M160" s="7" t="str">
        <f>IF(C160="Y",A160,"")</f>
        <v/>
      </c>
    </row>
    <row r="161" spans="1:13" x14ac:dyDescent="0.25">
      <c r="A161" s="7"/>
      <c r="B161" s="7"/>
      <c r="C161" s="7"/>
      <c r="D161" s="7"/>
      <c r="J161" s="7"/>
      <c r="K161" s="7"/>
      <c r="L161" s="7"/>
      <c r="M161" s="7" t="str">
        <f>IF(C161="Y",A161,"")</f>
        <v/>
      </c>
    </row>
    <row r="162" spans="1:13" x14ac:dyDescent="0.25">
      <c r="A162" s="7"/>
      <c r="B162" s="7"/>
      <c r="C162" s="7"/>
      <c r="D162" s="7"/>
      <c r="J162" s="7"/>
      <c r="K162" s="7"/>
      <c r="L162" s="7"/>
      <c r="M162" s="7" t="str">
        <f>IF(C162="Y",A162,"")</f>
        <v/>
      </c>
    </row>
    <row r="163" spans="1:13" x14ac:dyDescent="0.25">
      <c r="A163" s="7"/>
      <c r="B163" s="7"/>
      <c r="C163" s="7"/>
      <c r="D163" s="7"/>
      <c r="J163" s="7"/>
      <c r="K163" s="7"/>
      <c r="L163" s="7"/>
      <c r="M163" s="7" t="str">
        <f>IF(C163="Y",A163,"")</f>
        <v/>
      </c>
    </row>
    <row r="164" spans="1:13" x14ac:dyDescent="0.25">
      <c r="A164" s="7"/>
      <c r="B164" s="7"/>
      <c r="C164" s="7"/>
      <c r="D164" s="7"/>
      <c r="J164" s="7"/>
      <c r="K164" s="7"/>
      <c r="L164" s="7"/>
      <c r="M164" s="7" t="str">
        <f>IF(C164="Y",A164,"")</f>
        <v/>
      </c>
    </row>
    <row r="165" spans="1:13" x14ac:dyDescent="0.25">
      <c r="A165" s="7"/>
      <c r="B165" s="7"/>
      <c r="C165" s="7"/>
      <c r="D165" s="7"/>
      <c r="J165" s="7"/>
      <c r="K165" s="7"/>
      <c r="L165" s="7"/>
      <c r="M165" s="7" t="str">
        <f>IF(C165="Y",A165,"")</f>
        <v/>
      </c>
    </row>
    <row r="166" spans="1:13" x14ac:dyDescent="0.25">
      <c r="A166" s="7"/>
      <c r="B166" s="7"/>
      <c r="C166" s="7"/>
      <c r="D166" s="7"/>
      <c r="J166" s="7"/>
      <c r="K166" s="7"/>
      <c r="L166" s="7"/>
      <c r="M166" s="7" t="str">
        <f>IF(C166="Y",A166,"")</f>
        <v/>
      </c>
    </row>
    <row r="167" spans="1:13" x14ac:dyDescent="0.25">
      <c r="A167" s="7"/>
      <c r="B167" s="7"/>
      <c r="C167" s="7"/>
      <c r="D167" s="7"/>
      <c r="J167" s="7"/>
      <c r="K167" s="7"/>
      <c r="L167" s="7"/>
      <c r="M167" s="7" t="str">
        <f>IF(C167="Y",A167,"")</f>
        <v/>
      </c>
    </row>
    <row r="168" spans="1:13" x14ac:dyDescent="0.25">
      <c r="A168" s="7"/>
      <c r="B168" s="7"/>
      <c r="C168" s="7"/>
      <c r="D168" s="7"/>
      <c r="J168" s="7"/>
      <c r="K168" s="7"/>
      <c r="L168" s="7"/>
      <c r="M168" s="7" t="str">
        <f>IF(C168="Y",A168,"")</f>
        <v/>
      </c>
    </row>
    <row r="169" spans="1:13" x14ac:dyDescent="0.25">
      <c r="A169" s="7"/>
      <c r="B169" s="7"/>
      <c r="C169" s="7"/>
      <c r="D169" s="7"/>
      <c r="J169" s="7"/>
      <c r="K169" s="7"/>
      <c r="L169" s="7"/>
      <c r="M169" s="7" t="str">
        <f>IF(C169="Y",A169,"")</f>
        <v/>
      </c>
    </row>
    <row r="170" spans="1:13" x14ac:dyDescent="0.25">
      <c r="A170" s="7"/>
      <c r="B170" s="7"/>
      <c r="C170" s="7"/>
      <c r="D170" s="7"/>
      <c r="J170" s="7"/>
      <c r="K170" s="7"/>
      <c r="L170" s="7"/>
      <c r="M170" s="7" t="str">
        <f>IF(C170="Y",A170,"")</f>
        <v/>
      </c>
    </row>
    <row r="171" spans="1:13" x14ac:dyDescent="0.25">
      <c r="A171" s="7"/>
      <c r="B171" s="7"/>
      <c r="C171" s="7"/>
      <c r="D171" s="7"/>
      <c r="J171" s="7"/>
      <c r="K171" s="7"/>
      <c r="L171" s="7"/>
      <c r="M171" s="7" t="str">
        <f>IF(C171="Y",A171,"")</f>
        <v/>
      </c>
    </row>
    <row r="172" spans="1:13" x14ac:dyDescent="0.25">
      <c r="A172" s="7"/>
      <c r="B172" s="7"/>
      <c r="C172" s="7"/>
      <c r="D172" s="7"/>
      <c r="J172" s="7"/>
      <c r="K172" s="7"/>
      <c r="L172" s="7"/>
      <c r="M172" s="7" t="str">
        <f>IF(C172="Y",A172,"")</f>
        <v/>
      </c>
    </row>
    <row r="173" spans="1:13" x14ac:dyDescent="0.25">
      <c r="A173" s="7"/>
      <c r="B173" s="7"/>
      <c r="C173" s="7"/>
      <c r="D173" s="7"/>
      <c r="J173" s="7"/>
      <c r="K173" s="7"/>
      <c r="L173" s="7"/>
      <c r="M173" s="7" t="str">
        <f>IF(C173="Y",A173,"")</f>
        <v/>
      </c>
    </row>
    <row r="174" spans="1:13" x14ac:dyDescent="0.25">
      <c r="A174" s="7"/>
      <c r="B174" s="7"/>
      <c r="C174" s="7"/>
      <c r="D174" s="7"/>
      <c r="J174" s="7"/>
      <c r="K174" s="7"/>
      <c r="L174" s="7"/>
      <c r="M174" s="7" t="str">
        <f>IF(C174="Y",A174,"")</f>
        <v/>
      </c>
    </row>
    <row r="175" spans="1:13" x14ac:dyDescent="0.25">
      <c r="A175" s="7"/>
      <c r="B175" s="7"/>
      <c r="C175" s="7"/>
      <c r="D175" s="7"/>
      <c r="J175" s="7"/>
      <c r="K175" s="7"/>
      <c r="L175" s="7"/>
      <c r="M175" s="7" t="str">
        <f>IF(C175="Y",A175,"")</f>
        <v/>
      </c>
    </row>
    <row r="176" spans="1:13" x14ac:dyDescent="0.25">
      <c r="A176" s="7"/>
      <c r="B176" s="7"/>
      <c r="C176" s="7"/>
      <c r="D176" s="7"/>
      <c r="J176" s="7"/>
      <c r="K176" s="7"/>
      <c r="L176" s="7"/>
      <c r="M176" s="7" t="str">
        <f>IF(C176="Y",A176,"")</f>
        <v/>
      </c>
    </row>
    <row r="177" spans="1:13" x14ac:dyDescent="0.25">
      <c r="A177" s="7"/>
      <c r="B177" s="7"/>
      <c r="C177" s="7"/>
      <c r="D177" s="7"/>
      <c r="J177" s="7"/>
      <c r="K177" s="7"/>
      <c r="L177" s="7"/>
      <c r="M177" s="7" t="str">
        <f>IF(C177="Y",A177,"")</f>
        <v/>
      </c>
    </row>
    <row r="178" spans="1:13" x14ac:dyDescent="0.25">
      <c r="A178" s="7"/>
      <c r="B178" s="7"/>
      <c r="C178" s="7"/>
      <c r="D178" s="7"/>
      <c r="J178" s="7"/>
      <c r="K178" s="7"/>
      <c r="L178" s="7"/>
      <c r="M178" s="7" t="str">
        <f>IF(C178="Y",A178,"")</f>
        <v/>
      </c>
    </row>
    <row r="179" spans="1:13" x14ac:dyDescent="0.25">
      <c r="A179" s="7"/>
      <c r="B179" s="7"/>
      <c r="C179" s="7"/>
      <c r="D179" s="7"/>
      <c r="J179" s="7"/>
      <c r="K179" s="7"/>
      <c r="L179" s="7"/>
      <c r="M179" s="7" t="str">
        <f>IF(C179="Y",A179,"")</f>
        <v/>
      </c>
    </row>
    <row r="180" spans="1:13" x14ac:dyDescent="0.25">
      <c r="A180" s="7"/>
      <c r="B180" s="7"/>
      <c r="C180" s="7"/>
      <c r="D180" s="7"/>
      <c r="J180" s="7"/>
      <c r="K180" s="7"/>
      <c r="L180" s="7"/>
      <c r="M180" s="7" t="str">
        <f>IF(C180="Y",A180,"")</f>
        <v/>
      </c>
    </row>
    <row r="181" spans="1:13" x14ac:dyDescent="0.25">
      <c r="A181" s="7"/>
      <c r="B181" s="7"/>
      <c r="C181" s="7"/>
      <c r="D181" s="7"/>
      <c r="J181" s="7"/>
      <c r="K181" s="7"/>
      <c r="L181" s="7"/>
      <c r="M181" s="7" t="str">
        <f>IF(C181="Y",A181,"")</f>
        <v/>
      </c>
    </row>
    <row r="182" spans="1:13" x14ac:dyDescent="0.25">
      <c r="A182" s="7"/>
      <c r="B182" s="7"/>
      <c r="C182" s="7"/>
      <c r="D182" s="7"/>
      <c r="J182" s="7"/>
      <c r="K182" s="7"/>
      <c r="L182" s="7"/>
      <c r="M182" s="7" t="str">
        <f>IF(C182="Y",A182,"")</f>
        <v/>
      </c>
    </row>
    <row r="183" spans="1:13" x14ac:dyDescent="0.25">
      <c r="A183" s="7"/>
      <c r="B183" s="7"/>
      <c r="C183" s="7"/>
      <c r="D183" s="7"/>
      <c r="J183" s="7"/>
      <c r="K183" s="7"/>
      <c r="L183" s="7"/>
      <c r="M183" s="7" t="str">
        <f>IF(C183="Y",A183,"")</f>
        <v/>
      </c>
    </row>
    <row r="184" spans="1:13" x14ac:dyDescent="0.25">
      <c r="A184" s="7"/>
      <c r="B184" s="7"/>
      <c r="C184" s="7"/>
      <c r="D184" s="7"/>
      <c r="J184" s="7"/>
      <c r="K184" s="7"/>
      <c r="L184" s="7"/>
      <c r="M184" s="7" t="str">
        <f>IF(C184="Y",A184,"")</f>
        <v/>
      </c>
    </row>
    <row r="185" spans="1:13" x14ac:dyDescent="0.25">
      <c r="A185" s="7"/>
      <c r="B185" s="7"/>
      <c r="C185" s="7"/>
      <c r="D185" s="7"/>
      <c r="J185" s="7"/>
      <c r="K185" s="7"/>
      <c r="L185" s="7"/>
      <c r="M185" s="7" t="str">
        <f>IF(C185="Y",A185,"")</f>
        <v/>
      </c>
    </row>
    <row r="186" spans="1:13" x14ac:dyDescent="0.25">
      <c r="A186" s="7"/>
      <c r="B186" s="7"/>
      <c r="C186" s="7"/>
      <c r="D186" s="7"/>
      <c r="J186" s="7"/>
      <c r="K186" s="7"/>
      <c r="L186" s="7"/>
      <c r="M186" s="7" t="str">
        <f>IF(C186="Y",A186,"")</f>
        <v/>
      </c>
    </row>
    <row r="187" spans="1:13" x14ac:dyDescent="0.25">
      <c r="A187" s="7"/>
      <c r="B187" s="7"/>
      <c r="C187" s="7"/>
      <c r="D187" s="7"/>
      <c r="J187" s="7"/>
      <c r="K187" s="7"/>
      <c r="L187" s="7"/>
      <c r="M187" s="7" t="str">
        <f>IF(C187="Y",A187,"")</f>
        <v/>
      </c>
    </row>
    <row r="188" spans="1:13" x14ac:dyDescent="0.25">
      <c r="A188" s="7"/>
      <c r="B188" s="7"/>
      <c r="C188" s="7"/>
      <c r="D188" s="7"/>
      <c r="J188" s="7"/>
      <c r="K188" s="7"/>
      <c r="L188" s="7"/>
      <c r="M188" s="7" t="str">
        <f>IF(C188="Y",A188,"")</f>
        <v/>
      </c>
    </row>
    <row r="189" spans="1:13" x14ac:dyDescent="0.25">
      <c r="A189" s="7"/>
      <c r="B189" s="7"/>
      <c r="C189" s="7"/>
      <c r="D189" s="7"/>
      <c r="J189" s="7"/>
      <c r="K189" s="7"/>
      <c r="L189" s="7"/>
      <c r="M189" s="7" t="str">
        <f>IF(C189="Y",A189,"")</f>
        <v/>
      </c>
    </row>
    <row r="190" spans="1:13" x14ac:dyDescent="0.25">
      <c r="A190" s="7"/>
      <c r="B190" s="7"/>
      <c r="C190" s="7"/>
      <c r="D190" s="7"/>
      <c r="J190" s="7"/>
      <c r="K190" s="7"/>
      <c r="L190" s="7"/>
      <c r="M190" s="7" t="str">
        <f>IF(C190="Y",A190,"")</f>
        <v/>
      </c>
    </row>
    <row r="191" spans="1:13" x14ac:dyDescent="0.25">
      <c r="A191" s="7"/>
      <c r="B191" s="7"/>
      <c r="C191" s="7"/>
      <c r="D191" s="7"/>
      <c r="J191" s="7"/>
      <c r="K191" s="7"/>
      <c r="L191" s="7"/>
      <c r="M191" s="7" t="str">
        <f>IF(C191="Y",A191,"")</f>
        <v/>
      </c>
    </row>
    <row r="192" spans="1:13" x14ac:dyDescent="0.25">
      <c r="A192" s="7"/>
      <c r="B192" s="7"/>
      <c r="C192" s="7"/>
      <c r="D192" s="7"/>
      <c r="J192" s="7"/>
      <c r="K192" s="7"/>
      <c r="L192" s="7"/>
      <c r="M192" s="7" t="str">
        <f>IF(C192="Y",A192,"")</f>
        <v/>
      </c>
    </row>
    <row r="193" spans="1:13" x14ac:dyDescent="0.25">
      <c r="A193" s="7"/>
      <c r="B193" s="7"/>
      <c r="C193" s="7"/>
      <c r="D193" s="7"/>
      <c r="J193" s="7"/>
      <c r="K193" s="7"/>
      <c r="L193" s="7"/>
      <c r="M193" s="7" t="str">
        <f>IF(C193="Y",A193,"")</f>
        <v/>
      </c>
    </row>
    <row r="194" spans="1:13" x14ac:dyDescent="0.25">
      <c r="A194" s="7"/>
      <c r="B194" s="7"/>
      <c r="C194" s="7"/>
      <c r="D194" s="7"/>
      <c r="J194" s="7"/>
      <c r="K194" s="7"/>
      <c r="L194" s="7"/>
      <c r="M194" s="7" t="str">
        <f>IF(C194="Y",A194,"")</f>
        <v/>
      </c>
    </row>
    <row r="195" spans="1:13" x14ac:dyDescent="0.25">
      <c r="A195" s="7"/>
      <c r="B195" s="7"/>
      <c r="C195" s="7"/>
      <c r="D195" s="7"/>
      <c r="J195" s="7"/>
      <c r="K195" s="7"/>
      <c r="L195" s="7"/>
      <c r="M195" s="7" t="str">
        <f>IF(C195="Y",A195,"")</f>
        <v/>
      </c>
    </row>
    <row r="196" spans="1:13" x14ac:dyDescent="0.25">
      <c r="A196" s="7"/>
      <c r="B196" s="7"/>
      <c r="C196" s="7"/>
      <c r="D196" s="7"/>
      <c r="J196" s="7"/>
      <c r="K196" s="7"/>
      <c r="L196" s="7"/>
      <c r="M196" s="7" t="str">
        <f>IF(C196="Y",A196,"")</f>
        <v/>
      </c>
    </row>
    <row r="197" spans="1:13" x14ac:dyDescent="0.25">
      <c r="A197" s="7"/>
      <c r="B197" s="7"/>
      <c r="C197" s="7"/>
      <c r="D197" s="7"/>
      <c r="J197" s="7"/>
      <c r="K197" s="7"/>
      <c r="L197" s="7"/>
      <c r="M197" s="7" t="str">
        <f>IF(C197="Y",A197,"")</f>
        <v/>
      </c>
    </row>
    <row r="198" spans="1:13" x14ac:dyDescent="0.25">
      <c r="A198" s="7"/>
      <c r="B198" s="7"/>
      <c r="C198" s="7"/>
      <c r="D198" s="7"/>
      <c r="J198" s="7"/>
      <c r="K198" s="7"/>
      <c r="L198" s="7"/>
      <c r="M198" s="7" t="str">
        <f>IF(C198="Y",A198,"")</f>
        <v/>
      </c>
    </row>
    <row r="199" spans="1:13" x14ac:dyDescent="0.25">
      <c r="A199" s="7"/>
      <c r="B199" s="7"/>
      <c r="C199" s="7"/>
      <c r="D199" s="7"/>
      <c r="J199" s="7"/>
      <c r="K199" s="7"/>
      <c r="L199" s="7"/>
      <c r="M199" s="7" t="str">
        <f>IF(C199="Y",A199,"")</f>
        <v/>
      </c>
    </row>
    <row r="200" spans="1:13" x14ac:dyDescent="0.25">
      <c r="A200" s="7"/>
      <c r="B200" s="7"/>
      <c r="C200" s="7"/>
      <c r="D200" s="7"/>
      <c r="J200" s="7"/>
      <c r="K200" s="7"/>
      <c r="L200" s="7"/>
      <c r="M200" s="7" t="str">
        <f>IF(C200="Y",A200,"")</f>
        <v/>
      </c>
    </row>
    <row r="201" spans="1:13" x14ac:dyDescent="0.25">
      <c r="A201" s="7"/>
      <c r="B201" s="7"/>
      <c r="C201" s="7"/>
      <c r="D201" s="7"/>
      <c r="J201" s="7"/>
      <c r="K201" s="7"/>
      <c r="L201" s="7"/>
      <c r="M201" s="7" t="str">
        <f>IF(C201="Y",A201,"")</f>
        <v/>
      </c>
    </row>
  </sheetData>
  <sortState xmlns:xlrd2="http://schemas.microsoft.com/office/spreadsheetml/2017/richdata2" ref="A2:D77">
    <sortCondition ref="A2:A77"/>
  </sortState>
  <conditionalFormatting sqref="B1:D1048576">
    <cfRule type="containsText" dxfId="28" priority="3" operator="containsText" text="Y">
      <formula>NOT(ISERROR(SEARCH("Y",B1)))</formula>
    </cfRule>
  </conditionalFormatting>
  <conditionalFormatting sqref="A1:A1048576">
    <cfRule type="expression" dxfId="27" priority="1">
      <formula>AND($B1="Y",$C1="Y",$D1="Y")</formula>
    </cfRule>
  </conditionalFormatting>
  <hyperlinks>
    <hyperlink ref="A2" r:id="rId1" xr:uid="{76FE7FE1-0E8A-4FB7-99D1-B2509E012D4F}"/>
    <hyperlink ref="A3" r:id="rId2" xr:uid="{2DD0BBF9-6E48-43E7-BB22-2C2CA669B5FD}"/>
    <hyperlink ref="A47" r:id="rId3" xr:uid="{02D7AEDE-5B51-4225-A8A8-A0724ACD6E84}"/>
    <hyperlink ref="A20" r:id="rId4" xr:uid="{FE34AFCC-AC00-46CD-8C6F-6C835FB1D623}"/>
    <hyperlink ref="A18" r:id="rId5" xr:uid="{707AEEA1-491A-4705-8C96-3C0BDB86EF16}"/>
    <hyperlink ref="A35" r:id="rId6" xr:uid="{0F954773-EC25-4905-BF98-F2FCBBA8C505}"/>
    <hyperlink ref="A36" r:id="rId7" xr:uid="{ADBEC234-FA06-4C1E-96E4-021C751715FC}"/>
    <hyperlink ref="A97" r:id="rId8" xr:uid="{763C4DBF-7CE2-4F7F-8D7C-EA7339E7B274}"/>
    <hyperlink ref="A7" r:id="rId9" xr:uid="{FEBC5E2D-1536-4C01-9542-A7366AF5720B}"/>
    <hyperlink ref="A9" r:id="rId10" xr:uid="{A04B6D6D-4780-4194-B4B1-9DAB7CF8A513}"/>
    <hyperlink ref="A105" r:id="rId11" xr:uid="{48979E4D-EF85-4051-9375-3D22087473C1}"/>
    <hyperlink ref="A42" r:id="rId12" xr:uid="{E29A5A92-FC3D-4523-AE52-4918F4AB7890}"/>
    <hyperlink ref="A41" r:id="rId13" xr:uid="{01322FD8-FCFF-43AC-8956-81BC81D14C54}"/>
    <hyperlink ref="A87" r:id="rId14" xr:uid="{43247626-1B78-47B0-8F56-B239E407BB27}"/>
    <hyperlink ref="A84" r:id="rId15" xr:uid="{501790F3-2318-40C0-851C-3BC823C2F95B}"/>
    <hyperlink ref="A83" r:id="rId16" xr:uid="{EE373687-0F34-4DC7-887B-ACE50E88AA4A}"/>
    <hyperlink ref="A85" r:id="rId17" xr:uid="{1BE48E8C-898A-41EC-A37C-E03439AB081A}"/>
    <hyperlink ref="A46" r:id="rId18" xr:uid="{39E93B98-F786-4C10-9699-3E512B7CC91F}"/>
    <hyperlink ref="A13" r:id="rId19" xr:uid="{10D1B6E1-E618-4C30-8D47-ECDE6F0B50DD}"/>
    <hyperlink ref="A5" r:id="rId20" xr:uid="{A16E0F9C-EBD7-48F6-A2A7-150A3D6D5B9D}"/>
    <hyperlink ref="A28" r:id="rId21" xr:uid="{53F345D3-0036-42C7-9A72-1CFB663FB00D}"/>
    <hyperlink ref="A21" r:id="rId22" xr:uid="{913DDDBF-4F61-4819-9256-8A5AE91AEDAC}"/>
    <hyperlink ref="A8" r:id="rId23" xr:uid="{2F1B3EDD-315F-45BA-B972-935EFC02650E}"/>
    <hyperlink ref="A63" r:id="rId24" xr:uid="{282208E9-7868-4992-908A-B0E2744F17A7}"/>
    <hyperlink ref="A64" r:id="rId25" xr:uid="{32580551-0885-41C1-82ED-0544446F4713}"/>
    <hyperlink ref="A32" r:id="rId26" xr:uid="{3A8BF111-CE57-4E50-9DA6-B4F355925B6A}"/>
    <hyperlink ref="A56" r:id="rId27" xr:uid="{2D1D1D3B-2FE6-494D-8CAA-CC0153179A20}"/>
    <hyperlink ref="A67" r:id="rId28" xr:uid="{A62D0E13-C8E8-4836-9A1D-56ED03F7E98C}"/>
    <hyperlink ref="A78" r:id="rId29" xr:uid="{220775F4-507C-4DED-B781-97849BC15425}"/>
    <hyperlink ref="A45" r:id="rId30" xr:uid="{7B919764-B3C9-4963-8C7D-1A9AA228DC1A}"/>
    <hyperlink ref="A52" r:id="rId31" xr:uid="{4C6FC692-31FD-4654-9D22-7EE8EC4A2383}"/>
    <hyperlink ref="A73" r:id="rId32" xr:uid="{76E825B6-2C63-4B42-85BC-E49C0437792A}"/>
    <hyperlink ref="A74" r:id="rId33" xr:uid="{A549F883-0C38-478F-AB93-2C7B53382091}"/>
    <hyperlink ref="A71" r:id="rId34" xr:uid="{AFB37F84-7781-45DC-8652-A69E128EF841}"/>
    <hyperlink ref="A72" r:id="rId35" xr:uid="{22064E6C-C257-4621-A22D-CB9A9A0A3FB2}"/>
    <hyperlink ref="A27" r:id="rId36" xr:uid="{927BB26A-8D8A-4DA8-B90A-569D17FFAB0B}"/>
    <hyperlink ref="A53" r:id="rId37" xr:uid="{C3CA9B76-5187-4BD8-8273-FAAA3435D85A}"/>
    <hyperlink ref="A26" r:id="rId38" xr:uid="{4EEA2A5C-F66E-49A2-85BE-0D4A28B93BDC}"/>
    <hyperlink ref="A62" r:id="rId39" xr:uid="{8BE0842F-14CE-4630-9488-5963FC5ACC4B}"/>
    <hyperlink ref="A4" r:id="rId40" xr:uid="{4041EB68-9A79-4F6F-A884-E671C2E78708}"/>
    <hyperlink ref="A54" r:id="rId41" xr:uid="{6928C7E4-F20D-40D1-971B-8BDEFA3D0F0D}"/>
    <hyperlink ref="A55" r:id="rId42" xr:uid="{6BF0C662-0E63-43B1-A6F1-3763878C6A3A}"/>
    <hyperlink ref="A29" r:id="rId43" xr:uid="{41DC3DA1-DFA2-487F-A311-9843891D3D82}"/>
    <hyperlink ref="A16" r:id="rId44" xr:uid="{CEECCDB0-A996-4586-8435-16345CEE0D8A}"/>
    <hyperlink ref="A65" r:id="rId45" xr:uid="{62D3B90B-8D99-49F9-9012-16F06F3B6A5D}"/>
    <hyperlink ref="A59" r:id="rId46" xr:uid="{FAF7668D-76A2-49EF-AC85-6780FB8ECF50}"/>
    <hyperlink ref="A17" r:id="rId47" xr:uid="{1F95BB63-8455-49D9-9FC9-16CDFB90175F}"/>
    <hyperlink ref="A25" r:id="rId48" xr:uid="{8E1C9E9F-2A83-4020-84E1-CD5B892A6081}"/>
    <hyperlink ref="A70" r:id="rId49" xr:uid="{E35434D9-6118-4936-B66C-C2CA4A39ADD0}"/>
    <hyperlink ref="A69" r:id="rId50" xr:uid="{89D98266-942B-4A90-9431-E3E9A1EDDCB6}"/>
    <hyperlink ref="A68" r:id="rId51" xr:uid="{DBEA12C0-7453-4158-9050-1609BFE84C03}"/>
    <hyperlink ref="A57" r:id="rId52" xr:uid="{7C94DAE7-6E4C-487F-BCB4-7311CACAE7D6}"/>
    <hyperlink ref="A103" r:id="rId53" xr:uid="{3E33B8A1-2EC5-4AAA-A254-07CFE02B2F59}"/>
    <hyperlink ref="A119" r:id="rId54" xr:uid="{E20AB4C2-D31A-4059-BCA2-33FFE0931066}"/>
    <hyperlink ref="A44" r:id="rId55" xr:uid="{D93E516C-87CE-455E-ADE8-460C39187A14}"/>
    <hyperlink ref="A10" r:id="rId56" xr:uid="{8A8CAB66-4402-4F77-A4EF-7D082A2BD2F0}"/>
    <hyperlink ref="A77" r:id="rId57" xr:uid="{58E55178-409C-434F-9F6B-B017D1DF13B4}"/>
    <hyperlink ref="A30" r:id="rId58" xr:uid="{106837AC-63C0-4203-987D-74757D518091}"/>
    <hyperlink ref="A66" r:id="rId59" xr:uid="{E0C03427-C38D-40C7-9EFE-96476C7AC296}"/>
    <hyperlink ref="A95" r:id="rId60" xr:uid="{70E0689E-0A2C-432F-99A3-5E6D93BE3791}"/>
    <hyperlink ref="A19" r:id="rId61" xr:uid="{903BB222-07AB-4EB6-A627-56B2D7355D68}"/>
    <hyperlink ref="A22" r:id="rId62" xr:uid="{24682B16-8D10-48F2-8021-5F70E1B317FD}"/>
    <hyperlink ref="A34" r:id="rId63" xr:uid="{02708850-8B34-45E9-A54B-A7D1090A8A19}"/>
    <hyperlink ref="A76" r:id="rId64" xr:uid="{1A853E0C-5AEB-4079-96E5-3F3855C39F91}"/>
    <hyperlink ref="A75" r:id="rId65" xr:uid="{6B9FD34C-7E56-4E85-91BB-C7065CDBC9D6}"/>
    <hyperlink ref="A92" r:id="rId66" xr:uid="{4BF71593-5925-4C34-8B86-65E3A22CB998}"/>
    <hyperlink ref="A100" r:id="rId67" xr:uid="{2DDABD1E-5D8D-4684-823D-897F3E5A6BE6}"/>
    <hyperlink ref="A99" r:id="rId68" xr:uid="{6D72C95B-DB83-48A5-9755-4A2BF555CEBE}"/>
    <hyperlink ref="A86" r:id="rId69" xr:uid="{96D99688-897E-4C74-B277-2D3620B54D83}"/>
    <hyperlink ref="A115" r:id="rId70" xr:uid="{77F40F07-44A3-4DE8-8031-7F266C67DE5D}"/>
    <hyperlink ref="A113" r:id="rId71" xr:uid="{344DBAD6-FCAD-4B87-81CA-A042A9E7C2D2}"/>
    <hyperlink ref="A117" r:id="rId72" xr:uid="{DF643389-FAB2-447C-B0D6-6839640993B7}"/>
    <hyperlink ref="A112" r:id="rId73" xr:uid="{0235FA9B-F7C0-4DAF-B242-6B33E3052FF3}"/>
    <hyperlink ref="A111" r:id="rId74" xr:uid="{272204EF-1410-4DF5-A072-F4949D642EB2}"/>
    <hyperlink ref="A23" r:id="rId75" xr:uid="{A844C9AB-D897-41FE-B75F-C50F2C509609}"/>
    <hyperlink ref="A6" r:id="rId76" xr:uid="{BF5A154F-3B28-4F4C-872E-FCB59AEC494A}"/>
    <hyperlink ref="A11" r:id="rId77" xr:uid="{E4F49129-9252-4321-BF81-FCEE666F8822}"/>
    <hyperlink ref="A12" r:id="rId78" xr:uid="{EB454000-28BD-4FE8-8FD0-6E1E7B559B3A}"/>
    <hyperlink ref="A14" r:id="rId79" xr:uid="{D04FBF1D-CB2A-44FF-BC94-29EC588A1425}"/>
    <hyperlink ref="A15" r:id="rId80" xr:uid="{C68A8FEE-1072-463F-B096-36309BCAE697}"/>
    <hyperlink ref="A24" r:id="rId81" xr:uid="{AA1434D3-E602-47DA-9CE2-E1C4BDF070C5}"/>
    <hyperlink ref="A31" r:id="rId82" xr:uid="{EF5C68CF-9258-48EB-818E-3C2227CBE627}"/>
    <hyperlink ref="A33" r:id="rId83" xr:uid="{660B7BFA-04E3-4AF6-A8DD-FAD7E66315EC}"/>
    <hyperlink ref="A37" r:id="rId84" xr:uid="{4D29309E-BA63-409E-AD98-F89D67553A26}"/>
    <hyperlink ref="A39" r:id="rId85" xr:uid="{AE4BC644-C807-4ACB-A55C-8F2B2A6D2B6C}"/>
    <hyperlink ref="A40" r:id="rId86" xr:uid="{690477D4-B3F1-4C79-BB38-E5FBD05CD690}"/>
    <hyperlink ref="A49" r:id="rId87" xr:uid="{362CDD20-642D-4606-BEAB-48EB321B9BB2}"/>
    <hyperlink ref="A43" r:id="rId88" xr:uid="{DA469360-E359-4FAF-8FBE-461407FF4465}"/>
    <hyperlink ref="A48" r:id="rId89" xr:uid="{FED184F7-DDA0-476D-83CD-6F72FEA8D926}"/>
    <hyperlink ref="A51" r:id="rId90" xr:uid="{4C0017A5-0251-492C-A06F-E567B2196016}"/>
    <hyperlink ref="A58" r:id="rId91" xr:uid="{587D1CAC-EB83-413F-88F7-88798EEB13FB}"/>
    <hyperlink ref="A60" r:id="rId92" xr:uid="{390F3BBF-E43A-4637-B812-CD1E9FFB93F6}"/>
    <hyperlink ref="A61" r:id="rId93" xr:uid="{46E419DB-B922-47DC-A3A7-E1364F1E3CCD}"/>
    <hyperlink ref="A88" r:id="rId94" xr:uid="{0072340E-6421-4177-9D55-A81177E0AF11}"/>
    <hyperlink ref="A89" r:id="rId95" xr:uid="{BAA7F4D1-EC03-4749-8EE8-CC14D60D75A2}"/>
    <hyperlink ref="A90" r:id="rId96" xr:uid="{AD1F47A9-1B6B-4551-8F0F-5DC3679A2021}"/>
    <hyperlink ref="A116" r:id="rId97" xr:uid="{5FBAEE65-8947-427B-9773-9A257DAA0435}"/>
    <hyperlink ref="A114" r:id="rId98" xr:uid="{5DA96510-A090-4FC3-9A09-074F497B4C44}"/>
    <hyperlink ref="A118" r:id="rId99" xr:uid="{870CC218-1506-4912-B05B-CF913AA98BA0}"/>
    <hyperlink ref="A110" r:id="rId100" xr:uid="{EB64871A-B82C-4F4F-9B83-381B748C9A77}"/>
    <hyperlink ref="A106" r:id="rId101" xr:uid="{2998455B-13D4-47A2-B029-14C1E31A7E37}"/>
    <hyperlink ref="A104" r:id="rId102" xr:uid="{F642507B-0E78-4674-8DB8-55A2458F133C}"/>
    <hyperlink ref="A98" r:id="rId103" xr:uid="{BC27D8E0-EE52-4AB4-AA32-FA432A416C01}"/>
    <hyperlink ref="A96" r:id="rId104" xr:uid="{4BF56697-F562-4FF9-9B49-52A71EAEF472}"/>
    <hyperlink ref="A94" r:id="rId105" xr:uid="{E9562075-C13E-4A07-A542-F73741CAB879}"/>
    <hyperlink ref="A93" r:id="rId106" xr:uid="{D0EDD8A1-1FFD-4566-9AF9-8B441D605E7C}"/>
    <hyperlink ref="A91" r:id="rId107" xr:uid="{0D50A15F-6B6D-47F8-82C3-056A0F6E2CFB}"/>
    <hyperlink ref="A102" r:id="rId108" xr:uid="{F599C094-5FDB-4C7C-BD6F-A8C19CE5FDC2}"/>
    <hyperlink ref="A101" r:id="rId109" xr:uid="{7D9A9600-1C7A-4816-94A3-6915E4C6509F}"/>
    <hyperlink ref="A82" r:id="rId110" xr:uid="{168142AF-9214-4A66-B55E-215B82A172FA}"/>
    <hyperlink ref="A81" r:id="rId111" xr:uid="{1EA13834-2226-4046-8F7B-BB6483CB2AB4}"/>
    <hyperlink ref="A107" r:id="rId112" xr:uid="{67829731-4B0E-48F9-94F2-BCEBDA60E757}"/>
    <hyperlink ref="A108" r:id="rId113" xr:uid="{F4847991-A08B-450A-8241-E034C09998DA}"/>
    <hyperlink ref="A109" r:id="rId114" xr:uid="{0B7C28EF-DDFC-4B7F-926A-909C82FA98A4}"/>
  </hyperlinks>
  <pageMargins left="0.7" right="0.7" top="0.75" bottom="0.75" header="0.3" footer="0.3"/>
  <pageSetup paperSize="9" orientation="portrait" r:id="rId11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6FC29-5E0A-41C8-91EB-5884FEE957B9}">
  <dimension ref="A1:H7"/>
  <sheetViews>
    <sheetView workbookViewId="0"/>
  </sheetViews>
  <sheetFormatPr defaultRowHeight="15" x14ac:dyDescent="0.25"/>
  <cols>
    <col min="1" max="1" width="23" bestFit="1" customWidth="1"/>
    <col min="2" max="2" width="18" bestFit="1" customWidth="1"/>
    <col min="3" max="3" width="13.85546875" bestFit="1" customWidth="1"/>
    <col min="4" max="4" width="3.140625" customWidth="1"/>
    <col min="5" max="5" width="9.42578125" bestFit="1" customWidth="1"/>
    <col min="6" max="6" width="6.7109375" bestFit="1" customWidth="1"/>
    <col min="7" max="7" width="11" bestFit="1" customWidth="1"/>
    <col min="8" max="8" width="12.85546875" bestFit="1" customWidth="1"/>
  </cols>
  <sheetData>
    <row r="1" spans="1:8" x14ac:dyDescent="0.25">
      <c r="A1" t="s">
        <v>0</v>
      </c>
      <c r="B1" t="s">
        <v>1</v>
      </c>
      <c r="C1" t="s">
        <v>2</v>
      </c>
      <c r="E1" s="10" t="s">
        <v>157</v>
      </c>
      <c r="F1" s="8" t="s">
        <v>88</v>
      </c>
      <c r="G1" s="9" t="s">
        <v>89</v>
      </c>
      <c r="H1" t="s">
        <v>14</v>
      </c>
    </row>
    <row r="2" spans="1:8" x14ac:dyDescent="0.25">
      <c r="A2" t="s">
        <v>151</v>
      </c>
      <c r="B2" t="s">
        <v>39</v>
      </c>
      <c r="C2" t="s">
        <v>58</v>
      </c>
      <c r="E2">
        <f>VLOOKUP(A2,Master!$A:$D,2,FALSE)</f>
        <v>0</v>
      </c>
      <c r="F2">
        <f>VLOOKUP(A2,Master!$A:$D,3,FALSE)</f>
        <v>0</v>
      </c>
      <c r="G2">
        <f>VLOOKUP(A2,Master!$A:$D,4,FALSE)</f>
        <v>0</v>
      </c>
      <c r="H2" s="16" t="s">
        <v>53</v>
      </c>
    </row>
    <row r="3" spans="1:8" x14ac:dyDescent="0.25">
      <c r="A3" t="s">
        <v>54</v>
      </c>
      <c r="B3" t="s">
        <v>12</v>
      </c>
      <c r="C3" t="s">
        <v>26</v>
      </c>
      <c r="E3">
        <f>VLOOKUP(A3,Master!$A:$D,2,FALSE)</f>
        <v>0</v>
      </c>
      <c r="F3">
        <f>VLOOKUP(A3,Master!$A:$D,3,FALSE)</f>
        <v>0</v>
      </c>
      <c r="G3">
        <f>VLOOKUP(A3,Master!$A:$D,4,FALSE)</f>
        <v>0</v>
      </c>
      <c r="H3" s="21" t="s">
        <v>55</v>
      </c>
    </row>
    <row r="4" spans="1:8" x14ac:dyDescent="0.25">
      <c r="A4" t="s">
        <v>92</v>
      </c>
      <c r="B4" t="s">
        <v>93</v>
      </c>
      <c r="C4" t="s">
        <v>94</v>
      </c>
      <c r="E4">
        <f>VLOOKUP(A4,Master!$A:$D,2,FALSE)</f>
        <v>0</v>
      </c>
      <c r="F4">
        <f>VLOOKUP(A4,Master!$A:$D,3,FALSE)</f>
        <v>0</v>
      </c>
      <c r="G4">
        <f>VLOOKUP(A4,Master!$A:$D,4,FALSE)</f>
        <v>0</v>
      </c>
      <c r="H4" s="14" t="s">
        <v>61</v>
      </c>
    </row>
    <row r="5" spans="1:8" x14ac:dyDescent="0.25">
      <c r="A5" t="s">
        <v>91</v>
      </c>
      <c r="B5" t="s">
        <v>63</v>
      </c>
      <c r="C5" t="s">
        <v>62</v>
      </c>
      <c r="E5">
        <f>VLOOKUP(A5,Master!$A:$D,2,FALSE)</f>
        <v>0</v>
      </c>
      <c r="F5">
        <f>VLOOKUP(A5,Master!$A:$D,3,FALSE)</f>
        <v>0</v>
      </c>
      <c r="G5">
        <f>VLOOKUP(A5,Master!$A:$D,4,FALSE)</f>
        <v>0</v>
      </c>
      <c r="H5" s="22" t="s">
        <v>60</v>
      </c>
    </row>
    <row r="6" spans="1:8" x14ac:dyDescent="0.25">
      <c r="A6" t="s">
        <v>57</v>
      </c>
      <c r="B6" t="s">
        <v>59</v>
      </c>
      <c r="C6" t="s">
        <v>16</v>
      </c>
      <c r="E6">
        <f>VLOOKUP(A6,Master!$A:$D,2,FALSE)</f>
        <v>0</v>
      </c>
      <c r="F6">
        <f>VLOOKUP(A6,Master!$A:$D,3,FALSE)</f>
        <v>0</v>
      </c>
      <c r="G6">
        <f>VLOOKUP(A6,Master!$A:$D,4,FALSE)</f>
        <v>0</v>
      </c>
      <c r="H6" s="23" t="s">
        <v>56</v>
      </c>
    </row>
    <row r="7" spans="1:8" x14ac:dyDescent="0.25">
      <c r="A7" t="s">
        <v>97</v>
      </c>
      <c r="B7" t="s">
        <v>99</v>
      </c>
      <c r="E7">
        <f>VLOOKUP(A7,Master!$A:$D,2,FALSE)</f>
        <v>0</v>
      </c>
      <c r="F7">
        <f>VLOOKUP(A7,Master!$A:$D,3,FALSE)</f>
        <v>0</v>
      </c>
      <c r="G7">
        <f>VLOOKUP(A7,Master!$A:$D,4,FALSE)</f>
        <v>0</v>
      </c>
      <c r="H7" t="s">
        <v>98</v>
      </c>
    </row>
  </sheetData>
  <sortState xmlns:xlrd2="http://schemas.microsoft.com/office/spreadsheetml/2017/richdata2" ref="A2:H7">
    <sortCondition ref="A2:A7"/>
  </sortState>
  <conditionalFormatting sqref="E2:G1048576">
    <cfRule type="containsText" dxfId="2" priority="3" operator="containsText" text="Y">
      <formula>NOT(ISERROR(SEARCH("Y",E2)))</formula>
    </cfRule>
  </conditionalFormatting>
  <conditionalFormatting sqref="E1:G1">
    <cfRule type="containsText" dxfId="1" priority="1" operator="containsText" text="Y">
      <formula>NOT(ISERROR(SEARCH("Y",E1)))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F9DBBE9E-23E8-4289-AFD2-D282904A8133}">
            <xm:f>COUNTIF(Master!$M$2:$M$201,B1)&gt;0</xm:f>
            <x14:dxf>
              <fill>
                <patternFill>
                  <bgColor theme="9" tint="0.59996337778862885"/>
                </patternFill>
              </fill>
            </x14:dxf>
          </x14:cfRule>
          <xm:sqref>B1:C1048576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9598C-C293-4717-852C-F0F72963DB9E}">
  <sheetPr>
    <tabColor theme="1" tint="0.499984740745262"/>
  </sheetPr>
  <dimension ref="A1:E22"/>
  <sheetViews>
    <sheetView topLeftCell="A4" workbookViewId="0">
      <selection activeCell="A12" sqref="A12"/>
    </sheetView>
  </sheetViews>
  <sheetFormatPr defaultRowHeight="15" x14ac:dyDescent="0.25"/>
  <cols>
    <col min="1" max="1" width="26.5703125" bestFit="1" customWidth="1"/>
    <col min="2" max="3" width="6.7109375" bestFit="1" customWidth="1"/>
    <col min="4" max="4" width="11" bestFit="1" customWidth="1"/>
    <col min="5" max="5" width="15" bestFit="1" customWidth="1"/>
  </cols>
  <sheetData>
    <row r="1" spans="1:5" x14ac:dyDescent="0.25">
      <c r="A1" t="s">
        <v>0</v>
      </c>
      <c r="B1" s="10" t="s">
        <v>22</v>
      </c>
      <c r="C1" s="8" t="s">
        <v>88</v>
      </c>
      <c r="D1" s="9" t="s">
        <v>89</v>
      </c>
      <c r="E1" t="s">
        <v>14</v>
      </c>
    </row>
    <row r="2" spans="1:5" x14ac:dyDescent="0.25">
      <c r="A2" t="s">
        <v>13</v>
      </c>
      <c r="B2">
        <f>VLOOKUP(A2,Master!A:D,2,FALSE)</f>
        <v>0</v>
      </c>
      <c r="C2">
        <f>VLOOKUP(A2,Master!A:D,3,FALSE)</f>
        <v>0</v>
      </c>
      <c r="D2">
        <f>VLOOKUP(A2,Master!A:D,4,FALSE)</f>
        <v>0</v>
      </c>
    </row>
    <row r="3" spans="1:5" x14ac:dyDescent="0.25">
      <c r="A3" t="s">
        <v>5</v>
      </c>
      <c r="B3">
        <f>VLOOKUP(A3,Master!A:D,2,FALSE)</f>
        <v>0</v>
      </c>
      <c r="C3">
        <f>VLOOKUP(A3,Master!A:D,3,FALSE)</f>
        <v>0</v>
      </c>
      <c r="D3">
        <f>VLOOKUP(A3,Master!A:D,4,FALSE)</f>
        <v>0</v>
      </c>
    </row>
    <row r="4" spans="1:5" x14ac:dyDescent="0.25">
      <c r="A4" s="5" t="s">
        <v>96</v>
      </c>
      <c r="B4">
        <f>VLOOKUP(A4,Master!A:D,2,FALSE)</f>
        <v>0</v>
      </c>
      <c r="C4">
        <f>VLOOKUP(A4,Master!A:D,3,FALSE)</f>
        <v>0</v>
      </c>
      <c r="D4">
        <f>VLOOKUP(A4,Master!A:D,4,FALSE)</f>
        <v>0</v>
      </c>
    </row>
    <row r="5" spans="1:5" x14ac:dyDescent="0.25">
      <c r="A5" t="s">
        <v>25</v>
      </c>
      <c r="B5">
        <f>VLOOKUP(A5,Master!A:D,2,FALSE)</f>
        <v>0</v>
      </c>
      <c r="C5">
        <f>VLOOKUP(A5,Master!A:D,3,FALSE)</f>
        <v>0</v>
      </c>
      <c r="D5">
        <f>VLOOKUP(A5,Master!A:D,4,FALSE)</f>
        <v>0</v>
      </c>
    </row>
    <row r="6" spans="1:5" x14ac:dyDescent="0.25">
      <c r="A6" t="s">
        <v>27</v>
      </c>
      <c r="B6">
        <f>VLOOKUP(A6,Master!A:D,2,FALSE)</f>
        <v>0</v>
      </c>
      <c r="C6">
        <f>VLOOKUP(A6,Master!A:D,3,FALSE)</f>
        <v>0</v>
      </c>
      <c r="D6">
        <f>VLOOKUP(A6,Master!A:D,4,FALSE)</f>
        <v>0</v>
      </c>
    </row>
    <row r="7" spans="1:5" x14ac:dyDescent="0.25">
      <c r="A7" t="s">
        <v>153</v>
      </c>
      <c r="B7">
        <f>VLOOKUP(A7,Master!A:D,2,FALSE)</f>
        <v>0</v>
      </c>
      <c r="C7">
        <f>VLOOKUP(A7,Master!A:D,3,FALSE)</f>
        <v>0</v>
      </c>
      <c r="D7">
        <f>VLOOKUP(A7,Master!A:D,4,FALSE)</f>
        <v>0</v>
      </c>
    </row>
    <row r="8" spans="1:5" x14ac:dyDescent="0.25">
      <c r="A8" t="s">
        <v>26</v>
      </c>
      <c r="B8">
        <f>VLOOKUP(A8,Master!A:D,2,FALSE)</f>
        <v>0</v>
      </c>
      <c r="C8">
        <f>VLOOKUP(A8,Master!A:D,3,FALSE)</f>
        <v>0</v>
      </c>
      <c r="D8">
        <f>VLOOKUP(A8,Master!A:D,4,FALSE)</f>
        <v>0</v>
      </c>
    </row>
    <row r="9" spans="1:5" x14ac:dyDescent="0.25">
      <c r="A9" t="s">
        <v>4</v>
      </c>
      <c r="B9">
        <f>VLOOKUP(A9,Master!A:D,2,FALSE)</f>
        <v>0</v>
      </c>
      <c r="C9">
        <f>VLOOKUP(A9,Master!A:D,3,FALSE)</f>
        <v>0</v>
      </c>
      <c r="D9">
        <f>VLOOKUP(A9,Master!A:D,4,FALSE)</f>
        <v>0</v>
      </c>
    </row>
    <row r="10" spans="1:5" x14ac:dyDescent="0.25">
      <c r="A10" t="s">
        <v>17</v>
      </c>
      <c r="B10">
        <f>VLOOKUP(A10,Master!A:D,2,FALSE)</f>
        <v>0</v>
      </c>
      <c r="C10">
        <f>VLOOKUP(A10,Master!A:D,3,FALSE)</f>
        <v>0</v>
      </c>
      <c r="D10">
        <f>VLOOKUP(A10,Master!A:D,4,FALSE)</f>
        <v>0</v>
      </c>
      <c r="E10" s="2" t="s">
        <v>18</v>
      </c>
    </row>
    <row r="11" spans="1:5" x14ac:dyDescent="0.25">
      <c r="A11" s="1" t="s">
        <v>30</v>
      </c>
      <c r="B11" s="1" t="str">
        <f>VLOOKUP(A11,Master!A:D,2,FALSE)</f>
        <v>N</v>
      </c>
      <c r="C11" s="1" t="str">
        <f>VLOOKUP(A11,Master!A:D,3,FALSE)</f>
        <v>N</v>
      </c>
      <c r="D11" s="1" t="str">
        <f>VLOOKUP(A11,Master!A:D,4,FALSE)</f>
        <v>N</v>
      </c>
      <c r="E11" s="1" t="s">
        <v>23</v>
      </c>
    </row>
    <row r="12" spans="1:5" x14ac:dyDescent="0.25">
      <c r="A12" t="s">
        <v>28</v>
      </c>
      <c r="B12">
        <f>VLOOKUP(A12,Master!A:D,2,FALSE)</f>
        <v>0</v>
      </c>
      <c r="C12">
        <f>VLOOKUP(A12,Master!A:D,3,FALSE)</f>
        <v>0</v>
      </c>
      <c r="D12">
        <f>VLOOKUP(A12,Master!A:D,4,FALSE)</f>
        <v>0</v>
      </c>
      <c r="E12" s="2" t="s">
        <v>18</v>
      </c>
    </row>
    <row r="13" spans="1:5" x14ac:dyDescent="0.25">
      <c r="A13" t="s">
        <v>32</v>
      </c>
      <c r="B13">
        <f>VLOOKUP(A13,Master!A:D,2,FALSE)</f>
        <v>0</v>
      </c>
      <c r="C13">
        <f>VLOOKUP(A13,Master!A:D,3,FALSE)</f>
        <v>0</v>
      </c>
      <c r="D13">
        <f>VLOOKUP(A13,Master!A:D,4,FALSE)</f>
        <v>0</v>
      </c>
      <c r="E13" s="2" t="s">
        <v>18</v>
      </c>
    </row>
    <row r="14" spans="1:5" x14ac:dyDescent="0.25">
      <c r="A14" s="1" t="s">
        <v>31</v>
      </c>
      <c r="B14" s="1" t="str">
        <f>VLOOKUP(A14,Master!A:D,2,FALSE)</f>
        <v>N</v>
      </c>
      <c r="C14" s="1" t="str">
        <f>VLOOKUP(A14,Master!A:D,3,FALSE)</f>
        <v>N</v>
      </c>
      <c r="D14" s="1" t="str">
        <f>VLOOKUP(A14,Master!A:D,4,FALSE)</f>
        <v>N</v>
      </c>
      <c r="E14" s="1" t="s">
        <v>23</v>
      </c>
    </row>
    <row r="15" spans="1:5" x14ac:dyDescent="0.25">
      <c r="A15" t="s">
        <v>8</v>
      </c>
      <c r="B15">
        <f>VLOOKUP(A15,Master!A:D,2,FALSE)</f>
        <v>0</v>
      </c>
      <c r="C15">
        <f>VLOOKUP(A15,Master!A:D,3,FALSE)</f>
        <v>0</v>
      </c>
      <c r="D15">
        <f>VLOOKUP(A15,Master!A:D,4,FALSE)</f>
        <v>0</v>
      </c>
    </row>
    <row r="16" spans="1:5" x14ac:dyDescent="0.25">
      <c r="A16" t="s">
        <v>44</v>
      </c>
      <c r="B16">
        <f>VLOOKUP(A16,Master!A:D,2,FALSE)</f>
        <v>0</v>
      </c>
      <c r="C16">
        <f>VLOOKUP(A16,Master!A:D,3,FALSE)</f>
        <v>0</v>
      </c>
      <c r="D16">
        <f>VLOOKUP(A16,Master!A:D,4,FALSE)</f>
        <v>0</v>
      </c>
      <c r="E16" s="2" t="s">
        <v>18</v>
      </c>
    </row>
    <row r="17" spans="1:5" x14ac:dyDescent="0.25">
      <c r="A17" t="s">
        <v>6</v>
      </c>
      <c r="B17">
        <f>VLOOKUP(A17,Master!A:D,2,FALSE)</f>
        <v>0</v>
      </c>
      <c r="C17">
        <f>VLOOKUP(A17,Master!A:D,3,FALSE)</f>
        <v>0</v>
      </c>
      <c r="D17">
        <f>VLOOKUP(A17,Master!A:D,4,FALSE)</f>
        <v>0</v>
      </c>
    </row>
    <row r="18" spans="1:5" x14ac:dyDescent="0.25">
      <c r="A18" t="s">
        <v>95</v>
      </c>
      <c r="B18">
        <f>VLOOKUP(A18,Master!A:D,2,FALSE)</f>
        <v>0</v>
      </c>
      <c r="C18">
        <f>VLOOKUP(A18,Master!A:D,3,FALSE)</f>
        <v>0</v>
      </c>
      <c r="D18">
        <f>VLOOKUP(A18,Master!A:D,4,FALSE)</f>
        <v>0</v>
      </c>
    </row>
    <row r="19" spans="1:5" x14ac:dyDescent="0.25">
      <c r="A19" t="s">
        <v>37</v>
      </c>
      <c r="B19">
        <f>VLOOKUP(A19,Master!A:D,2,FALSE)</f>
        <v>0</v>
      </c>
      <c r="C19">
        <f>VLOOKUP(A19,Master!A:D,3,FALSE)</f>
        <v>0</v>
      </c>
      <c r="D19">
        <f>VLOOKUP(A19,Master!A:D,4,FALSE)</f>
        <v>0</v>
      </c>
    </row>
    <row r="20" spans="1:5" x14ac:dyDescent="0.25">
      <c r="A20" t="s">
        <v>10</v>
      </c>
      <c r="B20">
        <f>VLOOKUP(A20,Master!A:D,2,FALSE)</f>
        <v>0</v>
      </c>
      <c r="C20">
        <f>VLOOKUP(A20,Master!A:D,3,FALSE)</f>
        <v>0</v>
      </c>
      <c r="D20">
        <f>VLOOKUP(A20,Master!A:D,4,FALSE)</f>
        <v>0</v>
      </c>
    </row>
    <row r="21" spans="1:5" x14ac:dyDescent="0.25">
      <c r="A21" t="s">
        <v>29</v>
      </c>
      <c r="B21">
        <f>VLOOKUP(A21,Master!A:D,2,FALSE)</f>
        <v>0</v>
      </c>
      <c r="C21">
        <f>VLOOKUP(A21,Master!A:D,3,FALSE)</f>
        <v>0</v>
      </c>
      <c r="D21">
        <f>VLOOKUP(A21,Master!A:D,4,FALSE)</f>
        <v>0</v>
      </c>
      <c r="E21" s="2" t="s">
        <v>18</v>
      </c>
    </row>
    <row r="22" spans="1:5" x14ac:dyDescent="0.25">
      <c r="A22" t="s">
        <v>24</v>
      </c>
      <c r="B22">
        <f>VLOOKUP(A22,Master!A:D,2,FALSE)</f>
        <v>0</v>
      </c>
      <c r="C22">
        <f>VLOOKUP(A22,Master!A:D,3,FALSE)</f>
        <v>0</v>
      </c>
      <c r="D22">
        <f>VLOOKUP(A22,Master!A:D,4,FALSE)</f>
        <v>0</v>
      </c>
    </row>
  </sheetData>
  <sortState xmlns:xlrd2="http://schemas.microsoft.com/office/spreadsheetml/2017/richdata2" ref="A2:E22">
    <sortCondition ref="A2:A22"/>
  </sortState>
  <conditionalFormatting sqref="B2:D1048576">
    <cfRule type="containsText" dxfId="26" priority="3" operator="containsText" text="Y">
      <formula>NOT(ISERROR(SEARCH("Y",B2)))</formula>
    </cfRule>
  </conditionalFormatting>
  <conditionalFormatting sqref="B1:D1">
    <cfRule type="containsText" dxfId="25" priority="1" operator="containsText" text="Y">
      <formula>NOT(ISERROR(SEARCH("Y",B1)))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F30B6-D06D-4A0E-9575-7FABFF2FE74F}">
  <sheetPr>
    <tabColor theme="8" tint="0.59999389629810485"/>
  </sheetPr>
  <dimension ref="A1:I16"/>
  <sheetViews>
    <sheetView workbookViewId="0">
      <selection activeCell="F1" sqref="F1:H1"/>
    </sheetView>
  </sheetViews>
  <sheetFormatPr defaultRowHeight="15" x14ac:dyDescent="0.25"/>
  <cols>
    <col min="1" max="1" width="18.7109375" bestFit="1" customWidth="1"/>
    <col min="2" max="2" width="18.42578125" bestFit="1" customWidth="1"/>
    <col min="3" max="3" width="7.140625" bestFit="1" customWidth="1"/>
    <col min="4" max="4" width="13.7109375" bestFit="1" customWidth="1"/>
    <col min="5" max="5" width="3.140625" customWidth="1"/>
    <col min="6" max="6" width="9.42578125" bestFit="1" customWidth="1"/>
    <col min="7" max="7" width="6.7109375" bestFit="1" customWidth="1"/>
    <col min="8" max="8" width="11" bestFit="1" customWidth="1"/>
    <col min="9" max="9" width="19.85546875" bestFit="1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F1" s="10" t="s">
        <v>157</v>
      </c>
      <c r="G1" s="8" t="s">
        <v>88</v>
      </c>
      <c r="H1" s="9" t="s">
        <v>89</v>
      </c>
      <c r="I1" t="s">
        <v>14</v>
      </c>
    </row>
    <row r="2" spans="1:9" x14ac:dyDescent="0.25">
      <c r="A2" t="s">
        <v>65</v>
      </c>
      <c r="B2" t="s">
        <v>5</v>
      </c>
      <c r="F2">
        <f>VLOOKUP(A2,Master!$A:$D,2,FALSE)</f>
        <v>0</v>
      </c>
      <c r="G2">
        <f>VLOOKUP(A2,Master!$A:$D,3,FALSE)</f>
        <v>0</v>
      </c>
      <c r="H2">
        <f>VLOOKUP(A2,Master!$A:$D,4,FALSE)</f>
        <v>0</v>
      </c>
    </row>
    <row r="3" spans="1:9" x14ac:dyDescent="0.25">
      <c r="A3" t="s">
        <v>11</v>
      </c>
      <c r="B3" t="s">
        <v>8</v>
      </c>
      <c r="F3">
        <f>VLOOKUP(A3,Master!$A:$D,2,FALSE)</f>
        <v>0</v>
      </c>
      <c r="G3">
        <f>VLOOKUP(A3,Master!$A:$D,3,FALSE)</f>
        <v>0</v>
      </c>
      <c r="H3">
        <f>VLOOKUP(A3,Master!$A:$D,4,FALSE)</f>
        <v>0</v>
      </c>
    </row>
    <row r="4" spans="1:9" x14ac:dyDescent="0.25">
      <c r="A4" s="1" t="s">
        <v>11</v>
      </c>
      <c r="B4" s="1" t="s">
        <v>66</v>
      </c>
      <c r="C4" s="1"/>
      <c r="D4" s="1"/>
      <c r="E4" s="1"/>
      <c r="F4" s="1">
        <f>VLOOKUP(A4,Master!$A:$D,2,FALSE)</f>
        <v>0</v>
      </c>
      <c r="G4" s="1">
        <f>VLOOKUP(A4,Master!$A:$D,3,FALSE)</f>
        <v>0</v>
      </c>
      <c r="H4" s="1">
        <f>VLOOKUP(A4,Master!$A:$D,4,FALSE)</f>
        <v>0</v>
      </c>
      <c r="I4" s="1" t="s">
        <v>15</v>
      </c>
    </row>
    <row r="5" spans="1:9" x14ac:dyDescent="0.25">
      <c r="A5" t="s">
        <v>16</v>
      </c>
      <c r="B5" t="s">
        <v>12</v>
      </c>
      <c r="F5">
        <f>VLOOKUP(A5,Master!$A:$D,2,FALSE)</f>
        <v>0</v>
      </c>
      <c r="G5">
        <f>VLOOKUP(A5,Master!$A:$D,3,FALSE)</f>
        <v>0</v>
      </c>
      <c r="H5">
        <f>VLOOKUP(A5,Master!$A:$D,4,FALSE)</f>
        <v>0</v>
      </c>
    </row>
    <row r="6" spans="1:9" x14ac:dyDescent="0.25">
      <c r="A6" s="2" t="s">
        <v>16</v>
      </c>
      <c r="B6" s="2" t="s">
        <v>17</v>
      </c>
      <c r="C6" s="2"/>
      <c r="D6" s="2"/>
      <c r="E6" s="2"/>
      <c r="F6" s="2">
        <f>VLOOKUP(A6,Master!$A:$D,2,FALSE)</f>
        <v>0</v>
      </c>
      <c r="G6" s="2">
        <f>VLOOKUP(A6,Master!$A:$D,3,FALSE)</f>
        <v>0</v>
      </c>
      <c r="H6" s="2">
        <f>VLOOKUP(A6,Master!$A:$D,4,FALSE)</f>
        <v>0</v>
      </c>
      <c r="I6" s="2" t="s">
        <v>18</v>
      </c>
    </row>
    <row r="7" spans="1:9" x14ac:dyDescent="0.25">
      <c r="A7" t="s">
        <v>12</v>
      </c>
      <c r="B7" t="s">
        <v>13</v>
      </c>
      <c r="F7">
        <f>VLOOKUP(A7,Master!$A:$D,2,FALSE)</f>
        <v>0</v>
      </c>
      <c r="G7">
        <f>VLOOKUP(A7,Master!$A:$D,3,FALSE)</f>
        <v>0</v>
      </c>
      <c r="H7">
        <f>VLOOKUP(A7,Master!$A:$D,4,FALSE)</f>
        <v>0</v>
      </c>
    </row>
    <row r="8" spans="1:9" x14ac:dyDescent="0.25">
      <c r="A8" t="s">
        <v>7</v>
      </c>
      <c r="B8" t="s">
        <v>6</v>
      </c>
      <c r="F8">
        <f>VLOOKUP(A8,Master!$A:$D,2,FALSE)</f>
        <v>0</v>
      </c>
      <c r="G8">
        <f>VLOOKUP(A8,Master!$A:$D,3,FALSE)</f>
        <v>0</v>
      </c>
      <c r="H8">
        <f>VLOOKUP(A8,Master!$A:$D,4,FALSE)</f>
        <v>0</v>
      </c>
    </row>
    <row r="9" spans="1:9" x14ac:dyDescent="0.25">
      <c r="A9" t="s">
        <v>66</v>
      </c>
      <c r="B9" t="s">
        <v>8</v>
      </c>
      <c r="F9">
        <f>VLOOKUP(A9,Master!$A:$D,2,FALSE)</f>
        <v>0</v>
      </c>
      <c r="G9">
        <f>VLOOKUP(A9,Master!$A:$D,3,FALSE)</f>
        <v>0</v>
      </c>
      <c r="H9">
        <f>VLOOKUP(A9,Master!$A:$D,4,FALSE)</f>
        <v>0</v>
      </c>
    </row>
    <row r="10" spans="1:9" x14ac:dyDescent="0.25">
      <c r="A10" t="s">
        <v>67</v>
      </c>
      <c r="B10" t="s">
        <v>4</v>
      </c>
      <c r="F10">
        <f>VLOOKUP(A10,Master!$A:$D,2,FALSE)</f>
        <v>0</v>
      </c>
      <c r="G10">
        <f>VLOOKUP(A10,Master!$A:$D,3,FALSE)</f>
        <v>0</v>
      </c>
      <c r="H10">
        <f>VLOOKUP(A10,Master!$A:$D,4,FALSE)</f>
        <v>0</v>
      </c>
    </row>
    <row r="11" spans="1:9" x14ac:dyDescent="0.25">
      <c r="A11" t="s">
        <v>38</v>
      </c>
      <c r="B11" t="s">
        <v>4</v>
      </c>
      <c r="F11">
        <f>VLOOKUP(A11,Master!$A:$D,2,FALSE)</f>
        <v>0</v>
      </c>
      <c r="G11">
        <f>VLOOKUP(A11,Master!$A:$D,3,FALSE)</f>
        <v>0</v>
      </c>
      <c r="H11">
        <f>VLOOKUP(A11,Master!$A:$D,4,FALSE)</f>
        <v>0</v>
      </c>
    </row>
    <row r="12" spans="1:9" x14ac:dyDescent="0.25">
      <c r="A12" t="s">
        <v>8</v>
      </c>
      <c r="B12" t="s">
        <v>6</v>
      </c>
      <c r="F12">
        <f>VLOOKUP(A12,Master!$A:$D,2,FALSE)</f>
        <v>0</v>
      </c>
      <c r="G12">
        <f>VLOOKUP(A12,Master!$A:$D,3,FALSE)</f>
        <v>0</v>
      </c>
      <c r="H12">
        <f>VLOOKUP(A12,Master!$A:$D,4,FALSE)</f>
        <v>0</v>
      </c>
    </row>
    <row r="13" spans="1:9" x14ac:dyDescent="0.25">
      <c r="A13" t="s">
        <v>20</v>
      </c>
      <c r="B13" t="s">
        <v>67</v>
      </c>
      <c r="F13">
        <f>VLOOKUP(A13,Master!$A:$D,2,FALSE)</f>
        <v>0</v>
      </c>
      <c r="G13">
        <f>VLOOKUP(A13,Master!$A:$D,3,FALSE)</f>
        <v>0</v>
      </c>
      <c r="H13">
        <f>VLOOKUP(A13,Master!$A:$D,4,FALSE)</f>
        <v>0</v>
      </c>
    </row>
    <row r="14" spans="1:9" x14ac:dyDescent="0.25">
      <c r="A14" t="s">
        <v>68</v>
      </c>
      <c r="B14" t="s">
        <v>6</v>
      </c>
      <c r="F14">
        <f>VLOOKUP(A14,Master!$A:$D,2,FALSE)</f>
        <v>0</v>
      </c>
      <c r="G14">
        <f>VLOOKUP(A14,Master!$A:$D,3,FALSE)</f>
        <v>0</v>
      </c>
      <c r="H14">
        <f>VLOOKUP(A14,Master!$A:$D,4,FALSE)</f>
        <v>0</v>
      </c>
    </row>
    <row r="15" spans="1:9" x14ac:dyDescent="0.25">
      <c r="A15" t="s">
        <v>19</v>
      </c>
      <c r="B15" t="s">
        <v>9</v>
      </c>
      <c r="C15" t="s">
        <v>20</v>
      </c>
      <c r="D15" t="s">
        <v>21</v>
      </c>
      <c r="F15">
        <f>VLOOKUP(A15,Master!$A:$D,2,FALSE)</f>
        <v>0</v>
      </c>
      <c r="G15">
        <f>VLOOKUP(A15,Master!$A:$D,3,FALSE)</f>
        <v>0</v>
      </c>
      <c r="H15">
        <f>VLOOKUP(A15,Master!$A:$D,4,FALSE)</f>
        <v>0</v>
      </c>
    </row>
    <row r="16" spans="1:9" x14ac:dyDescent="0.25">
      <c r="A16" t="s">
        <v>69</v>
      </c>
      <c r="B16" t="s">
        <v>10</v>
      </c>
      <c r="F16">
        <f>VLOOKUP(A16,Master!$A:$D,2,FALSE)</f>
        <v>0</v>
      </c>
      <c r="G16">
        <f>VLOOKUP(A16,Master!$A:$D,3,FALSE)</f>
        <v>0</v>
      </c>
      <c r="H16">
        <f>VLOOKUP(A16,Master!$A:$D,4,FALSE)</f>
        <v>0</v>
      </c>
    </row>
  </sheetData>
  <sortState xmlns:xlrd2="http://schemas.microsoft.com/office/spreadsheetml/2017/richdata2" ref="A2:I16">
    <sortCondition ref="A2:A16"/>
  </sortState>
  <phoneticPr fontId="3" type="noConversion"/>
  <conditionalFormatting sqref="F2:H1048576">
    <cfRule type="containsText" dxfId="24" priority="7" operator="containsText" text="Y">
      <formula>NOT(ISERROR(SEARCH("Y",F2)))</formula>
    </cfRule>
  </conditionalFormatting>
  <conditionalFormatting sqref="F1:H1">
    <cfRule type="containsText" dxfId="23" priority="1" operator="containsText" text="Y">
      <formula>NOT(ISERROR(SEARCH("Y",F1)))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7E7B3AAD-072E-441E-A175-50F3EF2FD9CF}">
            <xm:f>COUNTIF(Master!$M$2:$M$201,B2)&gt;0</xm:f>
            <x14:dxf>
              <fill>
                <patternFill>
                  <bgColor theme="9" tint="0.59996337778862885"/>
                </patternFill>
              </fill>
            </x14:dxf>
          </x14:cfRule>
          <xm:sqref>B2:D16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68DB4-76C0-4159-B65F-F2DB879B9D63}">
  <sheetPr>
    <tabColor theme="9" tint="-0.249977111117893"/>
  </sheetPr>
  <dimension ref="A1:K78"/>
  <sheetViews>
    <sheetView workbookViewId="0">
      <selection activeCell="H1" sqref="H1:J1"/>
    </sheetView>
  </sheetViews>
  <sheetFormatPr defaultRowHeight="15" x14ac:dyDescent="0.25"/>
  <cols>
    <col min="1" max="1" width="26" bestFit="1" customWidth="1"/>
    <col min="2" max="2" width="24.42578125" bestFit="1" customWidth="1"/>
    <col min="3" max="3" width="28.85546875" bestFit="1" customWidth="1"/>
    <col min="4" max="4" width="18.85546875" bestFit="1" customWidth="1"/>
    <col min="5" max="5" width="16" bestFit="1" customWidth="1"/>
    <col min="6" max="6" width="7.140625" bestFit="1" customWidth="1"/>
    <col min="7" max="7" width="3.140625" customWidth="1"/>
    <col min="8" max="8" width="9.42578125" bestFit="1" customWidth="1"/>
    <col min="9" max="9" width="6.7109375" bestFit="1" customWidth="1"/>
    <col min="10" max="10" width="11" bestFit="1" customWidth="1"/>
    <col min="11" max="11" width="6.28515625" bestFit="1" customWidth="1"/>
  </cols>
  <sheetData>
    <row r="1" spans="1:11" x14ac:dyDescent="0.25">
      <c r="A1" t="s">
        <v>87</v>
      </c>
      <c r="B1" t="s">
        <v>1</v>
      </c>
      <c r="C1" t="s">
        <v>2</v>
      </c>
      <c r="D1" t="s">
        <v>3</v>
      </c>
      <c r="E1" t="s">
        <v>106</v>
      </c>
      <c r="F1" t="s">
        <v>148</v>
      </c>
      <c r="H1" s="10" t="s">
        <v>157</v>
      </c>
      <c r="I1" s="8" t="s">
        <v>88</v>
      </c>
      <c r="J1" s="9" t="s">
        <v>89</v>
      </c>
      <c r="K1" t="s">
        <v>14</v>
      </c>
    </row>
    <row r="2" spans="1:11" x14ac:dyDescent="0.25">
      <c r="A2" s="6" t="s">
        <v>116</v>
      </c>
      <c r="B2" t="s">
        <v>67</v>
      </c>
      <c r="C2" t="s">
        <v>51</v>
      </c>
      <c r="D2" t="s">
        <v>11</v>
      </c>
      <c r="H2">
        <f>VLOOKUP(A2,Master!$A:$D,2,FALSE)</f>
        <v>0</v>
      </c>
      <c r="I2">
        <f>VLOOKUP(A2,Master!$A:$D,3,FALSE)</f>
        <v>0</v>
      </c>
      <c r="J2">
        <f>VLOOKUP(A2,Master!$A:$D,4,FALSE)</f>
        <v>0</v>
      </c>
    </row>
    <row r="3" spans="1:11" x14ac:dyDescent="0.25">
      <c r="A3" s="6" t="s">
        <v>120</v>
      </c>
      <c r="B3" t="s">
        <v>19</v>
      </c>
      <c r="C3" t="s">
        <v>100</v>
      </c>
      <c r="D3" t="s">
        <v>94</v>
      </c>
      <c r="E3" t="s">
        <v>147</v>
      </c>
      <c r="H3">
        <f>VLOOKUP(A3,Master!$A:$D,2,FALSE)</f>
        <v>0</v>
      </c>
      <c r="I3">
        <f>VLOOKUP(A3,Master!$A:$D,3,FALSE)</f>
        <v>0</v>
      </c>
      <c r="J3">
        <f>VLOOKUP(A3,Master!$A:$D,4,FALSE)</f>
        <v>0</v>
      </c>
    </row>
    <row r="4" spans="1:11" x14ac:dyDescent="0.25">
      <c r="A4" s="6" t="s">
        <v>142</v>
      </c>
      <c r="B4" t="s">
        <v>67</v>
      </c>
      <c r="C4" t="s">
        <v>58</v>
      </c>
      <c r="D4" t="s">
        <v>81</v>
      </c>
      <c r="H4">
        <f>VLOOKUP(A4,Master!$A:$D,2,FALSE)</f>
        <v>0</v>
      </c>
      <c r="I4">
        <f>VLOOKUP(A4,Master!$A:$D,3,FALSE)</f>
        <v>0</v>
      </c>
      <c r="J4">
        <f>VLOOKUP(A4,Master!$A:$D,4,FALSE)</f>
        <v>0</v>
      </c>
    </row>
    <row r="5" spans="1:11" x14ac:dyDescent="0.25">
      <c r="A5" s="6" t="s">
        <v>143</v>
      </c>
      <c r="B5" t="s">
        <v>142</v>
      </c>
      <c r="C5" t="s">
        <v>40</v>
      </c>
      <c r="D5" t="s">
        <v>62</v>
      </c>
      <c r="H5">
        <f>VLOOKUP(A5,Master!$A:$D,2,FALSE)</f>
        <v>0</v>
      </c>
      <c r="I5">
        <f>VLOOKUP(A5,Master!$A:$D,3,FALSE)</f>
        <v>0</v>
      </c>
      <c r="J5">
        <f>VLOOKUP(A5,Master!$A:$D,4,FALSE)</f>
        <v>0</v>
      </c>
    </row>
    <row r="6" spans="1:11" x14ac:dyDescent="0.25">
      <c r="A6" s="6" t="s">
        <v>144</v>
      </c>
      <c r="B6" t="s">
        <v>143</v>
      </c>
      <c r="C6" t="s">
        <v>63</v>
      </c>
      <c r="D6" t="s">
        <v>94</v>
      </c>
      <c r="H6">
        <f>VLOOKUP(A6,Master!$A:$D,2,FALSE)</f>
        <v>0</v>
      </c>
      <c r="I6">
        <f>VLOOKUP(A6,Master!$A:$D,3,FALSE)</f>
        <v>0</v>
      </c>
      <c r="J6">
        <f>VLOOKUP(A6,Master!$A:$D,4,FALSE)</f>
        <v>0</v>
      </c>
    </row>
    <row r="7" spans="1:11" x14ac:dyDescent="0.25">
      <c r="A7" s="6" t="s">
        <v>149</v>
      </c>
      <c r="B7" t="s">
        <v>20</v>
      </c>
      <c r="C7" t="s">
        <v>68</v>
      </c>
      <c r="D7" t="s">
        <v>58</v>
      </c>
      <c r="E7" t="s">
        <v>7</v>
      </c>
      <c r="H7">
        <f>VLOOKUP(A7,Master!$A:$D,2,FALSE)</f>
        <v>0</v>
      </c>
      <c r="I7">
        <f>VLOOKUP(A7,Master!$A:$D,3,FALSE)</f>
        <v>0</v>
      </c>
      <c r="J7">
        <f>VLOOKUP(A7,Master!$A:$D,4,FALSE)</f>
        <v>0</v>
      </c>
    </row>
    <row r="8" spans="1:11" x14ac:dyDescent="0.25">
      <c r="A8" s="6" t="s">
        <v>129</v>
      </c>
      <c r="B8" t="s">
        <v>67</v>
      </c>
      <c r="C8" t="s">
        <v>81</v>
      </c>
      <c r="H8">
        <f>VLOOKUP(A8,Master!$A:$D,2,FALSE)</f>
        <v>0</v>
      </c>
      <c r="I8">
        <f>VLOOKUP(A8,Master!$A:$D,3,FALSE)</f>
        <v>0</v>
      </c>
      <c r="J8">
        <f>VLOOKUP(A8,Master!$A:$D,4,FALSE)</f>
        <v>0</v>
      </c>
    </row>
    <row r="9" spans="1:11" x14ac:dyDescent="0.25">
      <c r="A9" s="6" t="s">
        <v>130</v>
      </c>
      <c r="B9" t="s">
        <v>129</v>
      </c>
      <c r="C9" t="s">
        <v>79</v>
      </c>
      <c r="H9">
        <f>VLOOKUP(A9,Master!$A:$D,2,FALSE)</f>
        <v>0</v>
      </c>
      <c r="I9">
        <f>VLOOKUP(A9,Master!$A:$D,3,FALSE)</f>
        <v>0</v>
      </c>
      <c r="J9">
        <f>VLOOKUP(A9,Master!$A:$D,4,FALSE)</f>
        <v>0</v>
      </c>
    </row>
    <row r="10" spans="1:11" x14ac:dyDescent="0.25">
      <c r="A10" s="6" t="s">
        <v>131</v>
      </c>
      <c r="B10" t="s">
        <v>130</v>
      </c>
      <c r="C10" t="s">
        <v>51</v>
      </c>
      <c r="D10" t="s">
        <v>40</v>
      </c>
      <c r="H10">
        <f>VLOOKUP(A10,Master!$A:$D,2,FALSE)</f>
        <v>0</v>
      </c>
      <c r="I10">
        <f>VLOOKUP(A10,Master!$A:$D,3,FALSE)</f>
        <v>0</v>
      </c>
      <c r="J10">
        <f>VLOOKUP(A10,Master!$A:$D,4,FALSE)</f>
        <v>0</v>
      </c>
    </row>
    <row r="11" spans="1:11" x14ac:dyDescent="0.25">
      <c r="A11" s="6" t="s">
        <v>128</v>
      </c>
      <c r="B11" t="s">
        <v>51</v>
      </c>
      <c r="C11" t="s">
        <v>20</v>
      </c>
      <c r="D11" t="s">
        <v>62</v>
      </c>
      <c r="E11" t="s">
        <v>81</v>
      </c>
      <c r="H11">
        <f>VLOOKUP(A11,Master!$A:$D,2,FALSE)</f>
        <v>0</v>
      </c>
      <c r="I11">
        <f>VLOOKUP(A11,Master!$A:$D,3,FALSE)</f>
        <v>0</v>
      </c>
      <c r="J11">
        <f>VLOOKUP(A11,Master!$A:$D,4,FALSE)</f>
        <v>0</v>
      </c>
    </row>
    <row r="12" spans="1:11" x14ac:dyDescent="0.25">
      <c r="A12" s="6" t="s">
        <v>118</v>
      </c>
      <c r="B12" t="s">
        <v>19</v>
      </c>
      <c r="C12" t="s">
        <v>49</v>
      </c>
      <c r="D12" t="s">
        <v>62</v>
      </c>
      <c r="E12" t="s">
        <v>20</v>
      </c>
      <c r="H12">
        <f>VLOOKUP(A12,Master!$A:$D,2,FALSE)</f>
        <v>0</v>
      </c>
      <c r="I12">
        <f>VLOOKUP(A12,Master!$A:$D,3,FALSE)</f>
        <v>0</v>
      </c>
      <c r="J12">
        <f>VLOOKUP(A12,Master!$A:$D,4,FALSE)</f>
        <v>0</v>
      </c>
    </row>
    <row r="13" spans="1:11" x14ac:dyDescent="0.25">
      <c r="A13" s="6" t="s">
        <v>146</v>
      </c>
      <c r="B13" t="s">
        <v>20</v>
      </c>
      <c r="C13" t="s">
        <v>68</v>
      </c>
      <c r="D13" t="s">
        <v>62</v>
      </c>
      <c r="E13" t="s">
        <v>7</v>
      </c>
      <c r="H13">
        <f>VLOOKUP(A13,Master!$A:$D,2,FALSE)</f>
        <v>0</v>
      </c>
      <c r="I13">
        <f>VLOOKUP(A13,Master!$A:$D,3,FALSE)</f>
        <v>0</v>
      </c>
      <c r="J13">
        <f>VLOOKUP(A13,Master!$A:$D,4,FALSE)</f>
        <v>0</v>
      </c>
    </row>
    <row r="14" spans="1:11" x14ac:dyDescent="0.25">
      <c r="A14" s="6" t="s">
        <v>117</v>
      </c>
      <c r="H14">
        <f>VLOOKUP(A14,Master!$A:$D,2,FALSE)</f>
        <v>0</v>
      </c>
      <c r="I14">
        <f>VLOOKUP(A14,Master!$A:$D,3,FALSE)</f>
        <v>0</v>
      </c>
      <c r="J14">
        <f>VLOOKUP(A14,Master!$A:$D,4,FALSE)</f>
        <v>0</v>
      </c>
    </row>
    <row r="15" spans="1:11" x14ac:dyDescent="0.25">
      <c r="A15" s="6" t="s">
        <v>126</v>
      </c>
      <c r="B15" t="s">
        <v>49</v>
      </c>
      <c r="C15" t="s">
        <v>125</v>
      </c>
      <c r="D15" t="s">
        <v>19</v>
      </c>
      <c r="H15">
        <f>VLOOKUP(A15,Master!$A:$D,2,FALSE)</f>
        <v>0</v>
      </c>
      <c r="I15">
        <f>VLOOKUP(A15,Master!$A:$D,3,FALSE)</f>
        <v>0</v>
      </c>
      <c r="J15">
        <f>VLOOKUP(A15,Master!$A:$D,4,FALSE)</f>
        <v>0</v>
      </c>
    </row>
    <row r="16" spans="1:11" x14ac:dyDescent="0.25">
      <c r="A16" s="6" t="s">
        <v>140</v>
      </c>
      <c r="B16" t="s">
        <v>67</v>
      </c>
      <c r="C16" t="s">
        <v>58</v>
      </c>
      <c r="D16" t="s">
        <v>39</v>
      </c>
      <c r="E16" t="s">
        <v>7</v>
      </c>
      <c r="H16">
        <f>VLOOKUP(A16,Master!$A:$D,2,FALSE)</f>
        <v>0</v>
      </c>
      <c r="I16">
        <f>VLOOKUP(A16,Master!$A:$D,3,FALSE)</f>
        <v>0</v>
      </c>
      <c r="J16">
        <f>VLOOKUP(A16,Master!$A:$D,4,FALSE)</f>
        <v>0</v>
      </c>
    </row>
    <row r="17" spans="1:10" x14ac:dyDescent="0.25">
      <c r="A17" s="6" t="s">
        <v>114</v>
      </c>
      <c r="B17" t="s">
        <v>19</v>
      </c>
      <c r="C17" t="s">
        <v>51</v>
      </c>
      <c r="D17" t="s">
        <v>43</v>
      </c>
      <c r="E17" t="s">
        <v>62</v>
      </c>
      <c r="H17">
        <f>VLOOKUP(A17,Master!$A:$D,2,FALSE)</f>
        <v>0</v>
      </c>
      <c r="I17">
        <f>VLOOKUP(A17,Master!$A:$D,3,FALSE)</f>
        <v>0</v>
      </c>
      <c r="J17">
        <f>VLOOKUP(A17,Master!$A:$D,4,FALSE)</f>
        <v>0</v>
      </c>
    </row>
    <row r="18" spans="1:10" x14ac:dyDescent="0.25">
      <c r="A18" s="6" t="s">
        <v>135</v>
      </c>
      <c r="B18" t="s">
        <v>67</v>
      </c>
      <c r="C18" t="s">
        <v>58</v>
      </c>
      <c r="D18" t="s">
        <v>39</v>
      </c>
      <c r="E18" t="s">
        <v>81</v>
      </c>
      <c r="H18">
        <f>VLOOKUP(A18,Master!$A:$D,2,FALSE)</f>
        <v>0</v>
      </c>
      <c r="I18">
        <f>VLOOKUP(A18,Master!$A:$D,3,FALSE)</f>
        <v>0</v>
      </c>
      <c r="J18">
        <f>VLOOKUP(A18,Master!$A:$D,4,FALSE)</f>
        <v>0</v>
      </c>
    </row>
    <row r="19" spans="1:10" x14ac:dyDescent="0.25">
      <c r="A19" s="6" t="s">
        <v>139</v>
      </c>
      <c r="B19" t="s">
        <v>19</v>
      </c>
      <c r="C19" t="s">
        <v>51</v>
      </c>
      <c r="D19" t="s">
        <v>62</v>
      </c>
      <c r="E19" t="s">
        <v>40</v>
      </c>
      <c r="F19" t="s">
        <v>147</v>
      </c>
      <c r="H19">
        <f>VLOOKUP(A19,Master!$A:$D,2,FALSE)</f>
        <v>0</v>
      </c>
      <c r="I19">
        <f>VLOOKUP(A19,Master!$A:$D,3,FALSE)</f>
        <v>0</v>
      </c>
      <c r="J19">
        <f>VLOOKUP(A19,Master!$A:$D,4,FALSE)</f>
        <v>0</v>
      </c>
    </row>
    <row r="20" spans="1:10" x14ac:dyDescent="0.25">
      <c r="A20" s="6" t="s">
        <v>137</v>
      </c>
      <c r="B20" t="s">
        <v>20</v>
      </c>
      <c r="C20" t="s">
        <v>68</v>
      </c>
      <c r="D20" t="s">
        <v>58</v>
      </c>
      <c r="E20" t="s">
        <v>83</v>
      </c>
      <c r="H20">
        <f>VLOOKUP(A20,Master!$A:$D,2,FALSE)</f>
        <v>0</v>
      </c>
      <c r="I20">
        <f>VLOOKUP(A20,Master!$A:$D,3,FALSE)</f>
        <v>0</v>
      </c>
      <c r="J20">
        <f>VLOOKUP(A20,Master!$A:$D,4,FALSE)</f>
        <v>0</v>
      </c>
    </row>
    <row r="21" spans="1:10" x14ac:dyDescent="0.25">
      <c r="A21" s="6" t="s">
        <v>138</v>
      </c>
      <c r="B21" t="s">
        <v>20</v>
      </c>
      <c r="C21" t="s">
        <v>68</v>
      </c>
      <c r="D21" t="s">
        <v>58</v>
      </c>
      <c r="E21" t="s">
        <v>83</v>
      </c>
      <c r="H21">
        <f>VLOOKUP(A21,Master!$A:$D,2,FALSE)</f>
        <v>0</v>
      </c>
      <c r="I21">
        <f>VLOOKUP(A21,Master!$A:$D,3,FALSE)</f>
        <v>0</v>
      </c>
      <c r="J21">
        <f>VLOOKUP(A21,Master!$A:$D,4,FALSE)</f>
        <v>0</v>
      </c>
    </row>
    <row r="22" spans="1:10" x14ac:dyDescent="0.25">
      <c r="A22" s="6" t="s">
        <v>127</v>
      </c>
      <c r="B22" t="s">
        <v>51</v>
      </c>
      <c r="C22" t="s">
        <v>126</v>
      </c>
      <c r="D22" t="s">
        <v>71</v>
      </c>
      <c r="E22" t="s">
        <v>117</v>
      </c>
      <c r="H22">
        <f>VLOOKUP(A22,Master!$A:$D,2,FALSE)</f>
        <v>0</v>
      </c>
      <c r="I22">
        <f>VLOOKUP(A22,Master!$A:$D,3,FALSE)</f>
        <v>0</v>
      </c>
      <c r="J22">
        <f>VLOOKUP(A22,Master!$A:$D,4,FALSE)</f>
        <v>0</v>
      </c>
    </row>
    <row r="23" spans="1:10" x14ac:dyDescent="0.25">
      <c r="A23" s="6" t="s">
        <v>125</v>
      </c>
      <c r="B23" t="s">
        <v>69</v>
      </c>
      <c r="C23" t="s">
        <v>49</v>
      </c>
      <c r="D23" t="s">
        <v>62</v>
      </c>
      <c r="E23" t="s">
        <v>20</v>
      </c>
      <c r="H23">
        <f>VLOOKUP(A23,Master!$A:$D,2,FALSE)</f>
        <v>0</v>
      </c>
      <c r="I23">
        <f>VLOOKUP(A23,Master!$A:$D,3,FALSE)</f>
        <v>0</v>
      </c>
      <c r="J23">
        <f>VLOOKUP(A23,Master!$A:$D,4,FALSE)</f>
        <v>0</v>
      </c>
    </row>
    <row r="24" spans="1:10" x14ac:dyDescent="0.25">
      <c r="A24" s="6" t="s">
        <v>119</v>
      </c>
      <c r="B24" t="s">
        <v>66</v>
      </c>
      <c r="C24" t="s">
        <v>51</v>
      </c>
      <c r="D24" t="s">
        <v>78</v>
      </c>
      <c r="E24" t="s">
        <v>62</v>
      </c>
      <c r="F24" t="s">
        <v>20</v>
      </c>
      <c r="H24">
        <f>VLOOKUP(A24,Master!$A:$D,2,FALSE)</f>
        <v>0</v>
      </c>
      <c r="I24">
        <f>VLOOKUP(A24,Master!$A:$D,3,FALSE)</f>
        <v>0</v>
      </c>
      <c r="J24">
        <f>VLOOKUP(A24,Master!$A:$D,4,FALSE)</f>
        <v>0</v>
      </c>
    </row>
    <row r="25" spans="1:10" x14ac:dyDescent="0.25">
      <c r="A25" s="6" t="s">
        <v>111</v>
      </c>
      <c r="B25" t="s">
        <v>110</v>
      </c>
      <c r="C25" t="s">
        <v>51</v>
      </c>
      <c r="D25" t="s">
        <v>147</v>
      </c>
      <c r="H25">
        <f>VLOOKUP(A25,Master!$A:$D,2,FALSE)</f>
        <v>0</v>
      </c>
      <c r="I25">
        <f>VLOOKUP(A25,Master!$A:$D,3,FALSE)</f>
        <v>0</v>
      </c>
      <c r="J25">
        <f>VLOOKUP(A25,Master!$A:$D,4,FALSE)</f>
        <v>0</v>
      </c>
    </row>
    <row r="26" spans="1:10" x14ac:dyDescent="0.25">
      <c r="A26" s="6" t="s">
        <v>145</v>
      </c>
      <c r="B26" t="s">
        <v>67</v>
      </c>
      <c r="C26" t="s">
        <v>68</v>
      </c>
      <c r="D26" t="s">
        <v>58</v>
      </c>
      <c r="E26" t="s">
        <v>39</v>
      </c>
      <c r="H26">
        <f>VLOOKUP(A26,Master!$A:$D,2,FALSE)</f>
        <v>0</v>
      </c>
      <c r="I26">
        <f>VLOOKUP(A26,Master!$A:$D,3,FALSE)</f>
        <v>0</v>
      </c>
      <c r="J26">
        <f>VLOOKUP(A26,Master!$A:$D,4,FALSE)</f>
        <v>0</v>
      </c>
    </row>
    <row r="27" spans="1:10" x14ac:dyDescent="0.25">
      <c r="A27" s="6" t="s">
        <v>115</v>
      </c>
      <c r="B27" t="s">
        <v>65</v>
      </c>
      <c r="C27" t="s">
        <v>66</v>
      </c>
      <c r="D27" t="s">
        <v>58</v>
      </c>
      <c r="H27">
        <f>VLOOKUP(A27,Master!$A:$D,2,FALSE)</f>
        <v>0</v>
      </c>
      <c r="I27">
        <f>VLOOKUP(A27,Master!$A:$D,3,FALSE)</f>
        <v>0</v>
      </c>
      <c r="J27">
        <f>VLOOKUP(A27,Master!$A:$D,4,FALSE)</f>
        <v>0</v>
      </c>
    </row>
    <row r="28" spans="1:10" x14ac:dyDescent="0.25">
      <c r="A28" s="6" t="s">
        <v>132</v>
      </c>
      <c r="B28" t="s">
        <v>67</v>
      </c>
      <c r="C28" t="s">
        <v>58</v>
      </c>
      <c r="H28">
        <f>VLOOKUP(A28,Master!$A:$D,2,FALSE)</f>
        <v>0</v>
      </c>
      <c r="I28">
        <f>VLOOKUP(A28,Master!$A:$D,3,FALSE)</f>
        <v>0</v>
      </c>
      <c r="J28">
        <f>VLOOKUP(A28,Master!$A:$D,4,FALSE)</f>
        <v>0</v>
      </c>
    </row>
    <row r="29" spans="1:10" x14ac:dyDescent="0.25">
      <c r="A29" s="6" t="s">
        <v>133</v>
      </c>
      <c r="B29" t="s">
        <v>132</v>
      </c>
      <c r="C29" t="s">
        <v>80</v>
      </c>
      <c r="H29">
        <f>VLOOKUP(A29,Master!$A:$D,2,FALSE)</f>
        <v>0</v>
      </c>
      <c r="I29">
        <f>VLOOKUP(A29,Master!$A:$D,3,FALSE)</f>
        <v>0</v>
      </c>
      <c r="J29">
        <f>VLOOKUP(A29,Master!$A:$D,4,FALSE)</f>
        <v>0</v>
      </c>
    </row>
    <row r="30" spans="1:10" x14ac:dyDescent="0.25">
      <c r="A30" s="6" t="s">
        <v>134</v>
      </c>
      <c r="B30" t="s">
        <v>133</v>
      </c>
      <c r="C30" t="s">
        <v>79</v>
      </c>
      <c r="H30">
        <f>VLOOKUP(A30,Master!$A:$D,2,FALSE)</f>
        <v>0</v>
      </c>
      <c r="I30">
        <f>VLOOKUP(A30,Master!$A:$D,3,FALSE)</f>
        <v>0</v>
      </c>
      <c r="J30">
        <f>VLOOKUP(A30,Master!$A:$D,4,FALSE)</f>
        <v>0</v>
      </c>
    </row>
    <row r="31" spans="1:10" x14ac:dyDescent="0.25">
      <c r="A31" s="6" t="s">
        <v>121</v>
      </c>
      <c r="B31" t="s">
        <v>67</v>
      </c>
      <c r="C31" t="s">
        <v>58</v>
      </c>
      <c r="D31" t="s">
        <v>81</v>
      </c>
      <c r="H31">
        <f>VLOOKUP(A31,Master!$A:$D,2,FALSE)</f>
        <v>0</v>
      </c>
      <c r="I31">
        <f>VLOOKUP(A31,Master!$A:$D,3,FALSE)</f>
        <v>0</v>
      </c>
      <c r="J31">
        <f>VLOOKUP(A31,Master!$A:$D,4,FALSE)</f>
        <v>0</v>
      </c>
    </row>
    <row r="32" spans="1:10" x14ac:dyDescent="0.25">
      <c r="A32" s="6" t="s">
        <v>122</v>
      </c>
      <c r="B32" t="s">
        <v>67</v>
      </c>
      <c r="C32" t="s">
        <v>68</v>
      </c>
      <c r="H32">
        <f>VLOOKUP(A32,Master!$A:$D,2,FALSE)</f>
        <v>0</v>
      </c>
      <c r="I32">
        <f>VLOOKUP(A32,Master!$A:$D,3,FALSE)</f>
        <v>0</v>
      </c>
      <c r="J32">
        <f>VLOOKUP(A32,Master!$A:$D,4,FALSE)</f>
        <v>0</v>
      </c>
    </row>
    <row r="33" spans="1:10" x14ac:dyDescent="0.25">
      <c r="A33" s="6" t="s">
        <v>123</v>
      </c>
      <c r="B33" t="s">
        <v>20</v>
      </c>
      <c r="C33" t="s">
        <v>68</v>
      </c>
      <c r="H33">
        <f>VLOOKUP(A33,Master!$A:$D,2,FALSE)</f>
        <v>0</v>
      </c>
      <c r="I33">
        <f>VLOOKUP(A33,Master!$A:$D,3,FALSE)</f>
        <v>0</v>
      </c>
      <c r="J33">
        <f>VLOOKUP(A33,Master!$A:$D,4,FALSE)</f>
        <v>0</v>
      </c>
    </row>
    <row r="34" spans="1:10" x14ac:dyDescent="0.25">
      <c r="A34" s="6" t="s">
        <v>124</v>
      </c>
      <c r="B34" t="s">
        <v>67</v>
      </c>
      <c r="C34" t="s">
        <v>68</v>
      </c>
      <c r="D34" t="s">
        <v>7</v>
      </c>
      <c r="H34">
        <f>VLOOKUP(A34,Master!$A:$D,2,FALSE)</f>
        <v>0</v>
      </c>
      <c r="I34">
        <f>VLOOKUP(A34,Master!$A:$D,3,FALSE)</f>
        <v>0</v>
      </c>
      <c r="J34">
        <f>VLOOKUP(A34,Master!$A:$D,4,FALSE)</f>
        <v>0</v>
      </c>
    </row>
    <row r="35" spans="1:10" x14ac:dyDescent="0.25">
      <c r="A35" s="6" t="s">
        <v>109</v>
      </c>
      <c r="B35" t="s">
        <v>67</v>
      </c>
      <c r="C35" t="s">
        <v>39</v>
      </c>
      <c r="H35">
        <f>VLOOKUP(A35,Master!$A:$D,2,FALSE)</f>
        <v>0</v>
      </c>
      <c r="I35">
        <f>VLOOKUP(A35,Master!$A:$D,3,FALSE)</f>
        <v>0</v>
      </c>
      <c r="J35">
        <f>VLOOKUP(A35,Master!$A:$D,4,FALSE)</f>
        <v>0</v>
      </c>
    </row>
    <row r="36" spans="1:10" x14ac:dyDescent="0.25">
      <c r="A36" s="6" t="s">
        <v>113</v>
      </c>
      <c r="B36" t="s">
        <v>67</v>
      </c>
      <c r="C36" t="s">
        <v>39</v>
      </c>
      <c r="D36" t="s">
        <v>68</v>
      </c>
      <c r="E36" t="s">
        <v>81</v>
      </c>
      <c r="H36">
        <f>VLOOKUP(A36,Master!$A:$D,2,FALSE)</f>
        <v>0</v>
      </c>
      <c r="I36">
        <f>VLOOKUP(A36,Master!$A:$D,3,FALSE)</f>
        <v>0</v>
      </c>
      <c r="J36">
        <f>VLOOKUP(A36,Master!$A:$D,4,FALSE)</f>
        <v>0</v>
      </c>
    </row>
    <row r="37" spans="1:10" x14ac:dyDescent="0.25">
      <c r="A37" s="6" t="s">
        <v>141</v>
      </c>
      <c r="B37" t="s">
        <v>19</v>
      </c>
      <c r="C37" t="s">
        <v>93</v>
      </c>
      <c r="D37" t="s">
        <v>94</v>
      </c>
      <c r="E37" t="s">
        <v>147</v>
      </c>
      <c r="H37">
        <f>VLOOKUP(A37,Master!$A:$D,2,FALSE)</f>
        <v>0</v>
      </c>
      <c r="I37">
        <f>VLOOKUP(A37,Master!$A:$D,3,FALSE)</f>
        <v>0</v>
      </c>
      <c r="J37">
        <f>VLOOKUP(A37,Master!$A:$D,4,FALSE)</f>
        <v>0</v>
      </c>
    </row>
    <row r="38" spans="1:10" x14ac:dyDescent="0.25">
      <c r="A38" s="6" t="s">
        <v>136</v>
      </c>
      <c r="B38" t="s">
        <v>67</v>
      </c>
      <c r="C38" t="s">
        <v>68</v>
      </c>
      <c r="D38" t="s">
        <v>58</v>
      </c>
      <c r="E38" t="s">
        <v>80</v>
      </c>
      <c r="H38">
        <f>VLOOKUP(A38,Master!$A:$D,2,FALSE)</f>
        <v>0</v>
      </c>
      <c r="I38">
        <f>VLOOKUP(A38,Master!$A:$D,3,FALSE)</f>
        <v>0</v>
      </c>
      <c r="J38">
        <f>VLOOKUP(A38,Master!$A:$D,4,FALSE)</f>
        <v>0</v>
      </c>
    </row>
    <row r="39" spans="1:10" x14ac:dyDescent="0.25">
      <c r="A39" s="6" t="s">
        <v>112</v>
      </c>
      <c r="B39" t="s">
        <v>67</v>
      </c>
      <c r="C39" t="s">
        <v>39</v>
      </c>
      <c r="D39" t="s">
        <v>81</v>
      </c>
      <c r="H39">
        <f>VLOOKUP(A39,Master!$A:$D,2,FALSE)</f>
        <v>0</v>
      </c>
      <c r="I39">
        <f>VLOOKUP(A39,Master!$A:$D,3,FALSE)</f>
        <v>0</v>
      </c>
      <c r="J39">
        <f>VLOOKUP(A39,Master!$A:$D,4,FALSE)</f>
        <v>0</v>
      </c>
    </row>
    <row r="40" spans="1:10" x14ac:dyDescent="0.25">
      <c r="A40" s="6" t="s">
        <v>110</v>
      </c>
      <c r="B40" t="s">
        <v>109</v>
      </c>
      <c r="C40" t="s">
        <v>83</v>
      </c>
      <c r="H40">
        <f>VLOOKUP(A40,Master!$A:$D,2,FALSE)</f>
        <v>0</v>
      </c>
      <c r="I40">
        <f>VLOOKUP(A40,Master!$A:$D,3,FALSE)</f>
        <v>0</v>
      </c>
      <c r="J40">
        <f>VLOOKUP(A40,Master!$A:$D,4,FALSE)</f>
        <v>0</v>
      </c>
    </row>
    <row r="41" spans="1:10" x14ac:dyDescent="0.25">
      <c r="A41" s="6"/>
    </row>
    <row r="44" spans="1:10" x14ac:dyDescent="0.25">
      <c r="A44" s="6"/>
    </row>
    <row r="45" spans="1:10" x14ac:dyDescent="0.25">
      <c r="A45" s="6"/>
    </row>
    <row r="46" spans="1:10" x14ac:dyDescent="0.25">
      <c r="A46" s="6"/>
    </row>
    <row r="47" spans="1:10" x14ac:dyDescent="0.25">
      <c r="A47" s="6"/>
    </row>
    <row r="48" spans="1:10" x14ac:dyDescent="0.25">
      <c r="A48" s="6"/>
    </row>
    <row r="49" spans="1:1" x14ac:dyDescent="0.25">
      <c r="A49" s="6"/>
    </row>
    <row r="50" spans="1:1" x14ac:dyDescent="0.25">
      <c r="A50" s="6"/>
    </row>
    <row r="51" spans="1:1" x14ac:dyDescent="0.25">
      <c r="A51" s="6"/>
    </row>
    <row r="52" spans="1:1" x14ac:dyDescent="0.25">
      <c r="A52" s="6"/>
    </row>
    <row r="53" spans="1:1" x14ac:dyDescent="0.25">
      <c r="A53" s="6"/>
    </row>
    <row r="54" spans="1:1" x14ac:dyDescent="0.25">
      <c r="A54" s="6"/>
    </row>
    <row r="55" spans="1:1" x14ac:dyDescent="0.25">
      <c r="A55" s="6"/>
    </row>
    <row r="56" spans="1:1" x14ac:dyDescent="0.25">
      <c r="A56" s="6"/>
    </row>
    <row r="57" spans="1:1" x14ac:dyDescent="0.25">
      <c r="A57" s="6"/>
    </row>
    <row r="58" spans="1:1" x14ac:dyDescent="0.25">
      <c r="A58" s="6"/>
    </row>
    <row r="59" spans="1:1" x14ac:dyDescent="0.25">
      <c r="A59" s="6"/>
    </row>
    <row r="60" spans="1:1" x14ac:dyDescent="0.25">
      <c r="A60" s="6"/>
    </row>
    <row r="61" spans="1:1" x14ac:dyDescent="0.25">
      <c r="A61" s="6"/>
    </row>
    <row r="62" spans="1:1" x14ac:dyDescent="0.25">
      <c r="A62" s="6"/>
    </row>
    <row r="63" spans="1:1" x14ac:dyDescent="0.25">
      <c r="A63" s="6"/>
    </row>
    <row r="64" spans="1:1" x14ac:dyDescent="0.25">
      <c r="A64" s="6"/>
    </row>
    <row r="65" spans="1:1" x14ac:dyDescent="0.25">
      <c r="A65" s="6"/>
    </row>
    <row r="66" spans="1:1" x14ac:dyDescent="0.25">
      <c r="A66" s="6"/>
    </row>
    <row r="67" spans="1:1" x14ac:dyDescent="0.25">
      <c r="A67" s="6"/>
    </row>
    <row r="68" spans="1:1" x14ac:dyDescent="0.25">
      <c r="A68" s="6"/>
    </row>
    <row r="69" spans="1:1" x14ac:dyDescent="0.25">
      <c r="A69" s="6"/>
    </row>
    <row r="70" spans="1:1" x14ac:dyDescent="0.25">
      <c r="A70" s="6"/>
    </row>
    <row r="71" spans="1:1" x14ac:dyDescent="0.25">
      <c r="A71" s="6"/>
    </row>
    <row r="72" spans="1:1" x14ac:dyDescent="0.25">
      <c r="A72" s="6"/>
    </row>
    <row r="73" spans="1:1" x14ac:dyDescent="0.25">
      <c r="A73" s="6"/>
    </row>
    <row r="74" spans="1:1" x14ac:dyDescent="0.25">
      <c r="A74" s="6"/>
    </row>
    <row r="75" spans="1:1" x14ac:dyDescent="0.25">
      <c r="A75" s="6"/>
    </row>
    <row r="76" spans="1:1" x14ac:dyDescent="0.25">
      <c r="A76" s="6"/>
    </row>
    <row r="77" spans="1:1" x14ac:dyDescent="0.25">
      <c r="A77" s="6"/>
    </row>
    <row r="78" spans="1:1" x14ac:dyDescent="0.25">
      <c r="A78" s="6"/>
    </row>
  </sheetData>
  <sortState xmlns:xlrd2="http://schemas.microsoft.com/office/spreadsheetml/2017/richdata2" ref="A2:K40">
    <sortCondition ref="A2:A40"/>
  </sortState>
  <conditionalFormatting sqref="H84:J1048576">
    <cfRule type="containsText" dxfId="21" priority="4" operator="containsText" text="Y">
      <formula>NOT(ISERROR(SEARCH("Y",H84)))</formula>
    </cfRule>
  </conditionalFormatting>
  <conditionalFormatting sqref="H2:J83">
    <cfRule type="containsText" dxfId="20" priority="3" operator="containsText" text="Y">
      <formula>NOT(ISERROR(SEARCH("Y",H2)))</formula>
    </cfRule>
  </conditionalFormatting>
  <conditionalFormatting sqref="H1:J1">
    <cfRule type="containsText" dxfId="19" priority="1" operator="containsText" text="Y">
      <formula>NOT(ISERROR(SEARCH("Y",H1)))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93A6AEC8-2D63-407A-BF0A-0C974175306E}">
            <xm:f>COUNTIF(Master!$M$2:$M$201,B1)&gt;0</xm:f>
            <x14:dxf>
              <fill>
                <patternFill>
                  <bgColor theme="9" tint="0.59996337778862885"/>
                </patternFill>
              </fill>
            </x14:dxf>
          </x14:cfRule>
          <xm:sqref>B1:F1048576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E3C1B-CD85-4C6F-A3E0-230244980BCB}">
  <sheetPr>
    <tabColor theme="9" tint="0.39997558519241921"/>
  </sheetPr>
  <dimension ref="A1:J78"/>
  <sheetViews>
    <sheetView workbookViewId="0">
      <selection activeCell="G1" sqref="G1:I1"/>
    </sheetView>
  </sheetViews>
  <sheetFormatPr defaultRowHeight="15" x14ac:dyDescent="0.25"/>
  <cols>
    <col min="1" max="1" width="28.85546875" bestFit="1" customWidth="1"/>
    <col min="2" max="2" width="19" bestFit="1" customWidth="1"/>
    <col min="3" max="3" width="28.85546875" bestFit="1" customWidth="1"/>
    <col min="4" max="4" width="18.85546875" bestFit="1" customWidth="1"/>
    <col min="5" max="5" width="9.5703125" bestFit="1" customWidth="1"/>
    <col min="6" max="6" width="3.140625" customWidth="1"/>
    <col min="7" max="7" width="9.42578125" bestFit="1" customWidth="1"/>
    <col min="8" max="8" width="6.7109375" bestFit="1" customWidth="1"/>
    <col min="9" max="9" width="11" bestFit="1" customWidth="1"/>
    <col min="10" max="10" width="13.85546875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106</v>
      </c>
      <c r="G1" s="10" t="s">
        <v>157</v>
      </c>
      <c r="H1" s="8" t="s">
        <v>88</v>
      </c>
      <c r="I1" s="9" t="s">
        <v>89</v>
      </c>
      <c r="J1" t="s">
        <v>14</v>
      </c>
    </row>
    <row r="2" spans="1:10" x14ac:dyDescent="0.25">
      <c r="A2" t="s">
        <v>100</v>
      </c>
      <c r="B2" t="s">
        <v>49</v>
      </c>
      <c r="C2" t="s">
        <v>62</v>
      </c>
      <c r="G2">
        <f>VLOOKUP(A2,Master!$A:$D,2,FALSE)</f>
        <v>0</v>
      </c>
      <c r="H2">
        <f>VLOOKUP(A2,Master!$A:$D,3,FALSE)</f>
        <v>0</v>
      </c>
      <c r="I2">
        <f>VLOOKUP(A2,Master!$A:$D,4,FALSE)</f>
        <v>0</v>
      </c>
    </row>
    <row r="3" spans="1:10" x14ac:dyDescent="0.25">
      <c r="A3" t="s">
        <v>104</v>
      </c>
      <c r="B3" t="s">
        <v>103</v>
      </c>
      <c r="C3" t="s">
        <v>100</v>
      </c>
      <c r="D3" t="s">
        <v>19</v>
      </c>
      <c r="E3" t="s">
        <v>105</v>
      </c>
      <c r="G3">
        <f>VLOOKUP(A3,Master!$A:$D,2,FALSE)</f>
        <v>0</v>
      </c>
      <c r="H3">
        <f>VLOOKUP(A3,Master!$A:$D,3,FALSE)</f>
        <v>0</v>
      </c>
      <c r="I3">
        <f>VLOOKUP(A3,Master!$A:$D,4,FALSE)</f>
        <v>0</v>
      </c>
    </row>
    <row r="4" spans="1:10" x14ac:dyDescent="0.25">
      <c r="A4" t="s">
        <v>86</v>
      </c>
      <c r="B4" t="s">
        <v>40</v>
      </c>
      <c r="C4" t="s">
        <v>59</v>
      </c>
      <c r="D4" t="s">
        <v>26</v>
      </c>
      <c r="G4">
        <f>VLOOKUP(A4,Master!$A:$D,2,FALSE)</f>
        <v>0</v>
      </c>
      <c r="H4">
        <f>VLOOKUP(A4,Master!$A:$D,3,FALSE)</f>
        <v>0</v>
      </c>
      <c r="I4">
        <f>VLOOKUP(A4,Master!$A:$D,4,FALSE)</f>
        <v>0</v>
      </c>
    </row>
    <row r="5" spans="1:10" x14ac:dyDescent="0.25">
      <c r="A5" s="2" t="s">
        <v>86</v>
      </c>
      <c r="B5" s="2" t="s">
        <v>40</v>
      </c>
      <c r="C5" s="2" t="s">
        <v>28</v>
      </c>
      <c r="D5" s="2" t="s">
        <v>26</v>
      </c>
      <c r="E5" s="2"/>
      <c r="F5" s="2"/>
      <c r="G5" s="2">
        <f>VLOOKUP(A5,Master!$A:$D,2,FALSE)</f>
        <v>0</v>
      </c>
      <c r="H5" s="2">
        <f>VLOOKUP(A5,Master!$A:$D,3,FALSE)</f>
        <v>0</v>
      </c>
      <c r="I5" s="2">
        <f>VLOOKUP(A5,Master!$A:$D,4,FALSE)</f>
        <v>0</v>
      </c>
      <c r="J5" s="2" t="s">
        <v>85</v>
      </c>
    </row>
    <row r="6" spans="1:10" x14ac:dyDescent="0.25">
      <c r="A6" t="s">
        <v>58</v>
      </c>
      <c r="B6" t="s">
        <v>67</v>
      </c>
      <c r="C6" t="s">
        <v>65</v>
      </c>
      <c r="G6">
        <f>VLOOKUP(A6,Master!$A:$D,2,FALSE)</f>
        <v>0</v>
      </c>
      <c r="H6">
        <f>VLOOKUP(A6,Master!$A:$D,3,FALSE)</f>
        <v>0</v>
      </c>
      <c r="I6">
        <f>VLOOKUP(A6,Master!$A:$D,4,FALSE)</f>
        <v>0</v>
      </c>
    </row>
    <row r="7" spans="1:10" x14ac:dyDescent="0.25">
      <c r="A7" t="s">
        <v>150</v>
      </c>
      <c r="B7" t="s">
        <v>50</v>
      </c>
      <c r="C7" t="s">
        <v>51</v>
      </c>
      <c r="D7" t="s">
        <v>27</v>
      </c>
      <c r="G7">
        <f>VLOOKUP(A7,Master!$A:$D,2,FALSE)</f>
        <v>0</v>
      </c>
      <c r="H7">
        <f>VLOOKUP(A7,Master!$A:$D,3,FALSE)</f>
        <v>0</v>
      </c>
      <c r="I7">
        <f>VLOOKUP(A7,Master!$A:$D,4,FALSE)</f>
        <v>0</v>
      </c>
    </row>
    <row r="8" spans="1:10" x14ac:dyDescent="0.25">
      <c r="A8" t="s">
        <v>108</v>
      </c>
      <c r="B8" t="s">
        <v>62</v>
      </c>
      <c r="C8" t="s">
        <v>74</v>
      </c>
      <c r="D8" t="s">
        <v>75</v>
      </c>
      <c r="G8">
        <f>VLOOKUP(A8,Master!$A:$D,2,FALSE)</f>
        <v>0</v>
      </c>
      <c r="H8">
        <f>VLOOKUP(A8,Master!$A:$D,3,FALSE)</f>
        <v>0</v>
      </c>
      <c r="I8">
        <f>VLOOKUP(A8,Master!$A:$D,4,FALSE)</f>
        <v>0</v>
      </c>
    </row>
    <row r="9" spans="1:10" x14ac:dyDescent="0.25">
      <c r="A9" t="s">
        <v>80</v>
      </c>
      <c r="B9" t="s">
        <v>67</v>
      </c>
      <c r="C9" t="s">
        <v>39</v>
      </c>
      <c r="D9" t="s">
        <v>81</v>
      </c>
      <c r="G9">
        <f>VLOOKUP(A9,Master!$A:$D,2,FALSE)</f>
        <v>0</v>
      </c>
      <c r="H9">
        <f>VLOOKUP(A9,Master!$A:$D,3,FALSE)</f>
        <v>0</v>
      </c>
      <c r="I9">
        <f>VLOOKUP(A9,Master!$A:$D,4,FALSE)</f>
        <v>0</v>
      </c>
    </row>
    <row r="10" spans="1:10" x14ac:dyDescent="0.25">
      <c r="A10" t="s">
        <v>79</v>
      </c>
      <c r="B10" t="s">
        <v>80</v>
      </c>
      <c r="C10" t="s">
        <v>39</v>
      </c>
      <c r="G10">
        <f>VLOOKUP(A10,Master!$A:$D,2,FALSE)</f>
        <v>0</v>
      </c>
      <c r="H10">
        <f>VLOOKUP(A10,Master!$A:$D,3,FALSE)</f>
        <v>0</v>
      </c>
      <c r="I10">
        <f>VLOOKUP(A10,Master!$A:$D,4,FALSE)</f>
        <v>0</v>
      </c>
    </row>
    <row r="11" spans="1:10" x14ac:dyDescent="0.25">
      <c r="A11" t="s">
        <v>82</v>
      </c>
      <c r="B11" t="s">
        <v>68</v>
      </c>
      <c r="C11" t="s">
        <v>20</v>
      </c>
      <c r="G11">
        <f>VLOOKUP(A11,Master!$A:$D,2,FALSE)</f>
        <v>0</v>
      </c>
      <c r="H11">
        <f>VLOOKUP(A11,Master!$A:$D,3,FALSE)</f>
        <v>0</v>
      </c>
      <c r="I11">
        <f>VLOOKUP(A11,Master!$A:$D,4,FALSE)</f>
        <v>0</v>
      </c>
    </row>
    <row r="12" spans="1:10" x14ac:dyDescent="0.25">
      <c r="A12" t="s">
        <v>75</v>
      </c>
      <c r="B12" t="s">
        <v>77</v>
      </c>
      <c r="C12" t="s">
        <v>19</v>
      </c>
      <c r="D12" t="s">
        <v>66</v>
      </c>
      <c r="G12">
        <f>VLOOKUP(A12,Master!$A:$D,2,FALSE)</f>
        <v>0</v>
      </c>
      <c r="H12">
        <f>VLOOKUP(A12,Master!$A:$D,3,FALSE)</f>
        <v>0</v>
      </c>
      <c r="I12">
        <f>VLOOKUP(A12,Master!$A:$D,4,FALSE)</f>
        <v>0</v>
      </c>
    </row>
    <row r="13" spans="1:10" x14ac:dyDescent="0.25">
      <c r="A13" t="s">
        <v>81</v>
      </c>
      <c r="B13" t="s">
        <v>67</v>
      </c>
      <c r="G13">
        <f>VLOOKUP(A13,Master!$A:$D,2,FALSE)</f>
        <v>0</v>
      </c>
      <c r="H13">
        <f>VLOOKUP(A13,Master!$A:$D,3,FALSE)</f>
        <v>0</v>
      </c>
      <c r="I13">
        <f>VLOOKUP(A13,Master!$A:$D,4,FALSE)</f>
        <v>0</v>
      </c>
    </row>
    <row r="14" spans="1:10" x14ac:dyDescent="0.25">
      <c r="A14" t="s">
        <v>93</v>
      </c>
      <c r="B14" t="s">
        <v>16</v>
      </c>
      <c r="C14" t="s">
        <v>95</v>
      </c>
      <c r="G14">
        <f>VLOOKUP(A14,Master!$A:$D,2,FALSE)</f>
        <v>0</v>
      </c>
      <c r="H14">
        <f>VLOOKUP(A14,Master!$A:$D,3,FALSE)</f>
        <v>0</v>
      </c>
      <c r="I14">
        <f>VLOOKUP(A14,Master!$A:$D,4,FALSE)</f>
        <v>0</v>
      </c>
    </row>
    <row r="15" spans="1:10" x14ac:dyDescent="0.25">
      <c r="A15" t="s">
        <v>52</v>
      </c>
      <c r="B15" t="s">
        <v>26</v>
      </c>
      <c r="C15" t="s">
        <v>69</v>
      </c>
      <c r="G15">
        <f>VLOOKUP(A15,Master!$A:$D,2,FALSE)</f>
        <v>0</v>
      </c>
      <c r="H15">
        <f>VLOOKUP(A15,Master!$A:$D,3,FALSE)</f>
        <v>0</v>
      </c>
      <c r="I15">
        <f>VLOOKUP(A15,Master!$A:$D,4,FALSE)</f>
        <v>0</v>
      </c>
    </row>
    <row r="16" spans="1:10" x14ac:dyDescent="0.25">
      <c r="A16" t="s">
        <v>72</v>
      </c>
      <c r="B16" t="s">
        <v>67</v>
      </c>
      <c r="C16" t="s">
        <v>62</v>
      </c>
      <c r="D16" t="s">
        <v>70</v>
      </c>
      <c r="G16">
        <f>VLOOKUP(A16,Master!$A:$D,2,FALSE)</f>
        <v>0</v>
      </c>
      <c r="H16">
        <f>VLOOKUP(A16,Master!$A:$D,3,FALSE)</f>
        <v>0</v>
      </c>
      <c r="I16">
        <f>VLOOKUP(A16,Master!$A:$D,4,FALSE)</f>
        <v>0</v>
      </c>
    </row>
    <row r="17" spans="1:10" x14ac:dyDescent="0.25">
      <c r="A17" t="s">
        <v>73</v>
      </c>
      <c r="B17" t="s">
        <v>19</v>
      </c>
      <c r="C17" t="s">
        <v>62</v>
      </c>
      <c r="D17" t="s">
        <v>71</v>
      </c>
      <c r="G17">
        <f>VLOOKUP(A17,Master!$A:$D,2,FALSE)</f>
        <v>0</v>
      </c>
      <c r="H17">
        <f>VLOOKUP(A17,Master!$A:$D,3,FALSE)</f>
        <v>0</v>
      </c>
      <c r="I17">
        <f>VLOOKUP(A17,Master!$A:$D,4,FALSE)</f>
        <v>0</v>
      </c>
    </row>
    <row r="18" spans="1:10" x14ac:dyDescent="0.25">
      <c r="A18" t="s">
        <v>39</v>
      </c>
      <c r="B18" t="s">
        <v>38</v>
      </c>
      <c r="C18" t="s">
        <v>65</v>
      </c>
      <c r="G18">
        <f>VLOOKUP(A18,Master!$A:$D,2,FALSE)</f>
        <v>0</v>
      </c>
      <c r="H18">
        <f>VLOOKUP(A18,Master!$A:$D,3,FALSE)</f>
        <v>0</v>
      </c>
      <c r="I18">
        <f>VLOOKUP(A18,Master!$A:$D,4,FALSE)</f>
        <v>0</v>
      </c>
    </row>
    <row r="19" spans="1:10" x14ac:dyDescent="0.25">
      <c r="A19" t="s">
        <v>64</v>
      </c>
      <c r="B19" t="s">
        <v>65</v>
      </c>
      <c r="C19" t="s">
        <v>66</v>
      </c>
      <c r="G19">
        <f>VLOOKUP(A19,Master!$A:$D,2,FALSE)</f>
        <v>0</v>
      </c>
      <c r="H19">
        <f>VLOOKUP(A19,Master!$A:$D,3,FALSE)</f>
        <v>0</v>
      </c>
      <c r="I19">
        <f>VLOOKUP(A19,Master!$A:$D,4,FALSE)</f>
        <v>0</v>
      </c>
    </row>
    <row r="20" spans="1:10" x14ac:dyDescent="0.25">
      <c r="A20" t="s">
        <v>49</v>
      </c>
      <c r="B20" t="s">
        <v>40</v>
      </c>
      <c r="C20" t="s">
        <v>79</v>
      </c>
      <c r="D20" t="s">
        <v>65</v>
      </c>
      <c r="G20">
        <f>VLOOKUP(A20,Master!$A:$D,2,FALSE)</f>
        <v>0</v>
      </c>
      <c r="H20">
        <f>VLOOKUP(A20,Master!$A:$D,3,FALSE)</f>
        <v>0</v>
      </c>
      <c r="I20">
        <f>VLOOKUP(A20,Master!$A:$D,4,FALSE)</f>
        <v>0</v>
      </c>
    </row>
    <row r="21" spans="1:10" x14ac:dyDescent="0.25">
      <c r="A21" s="2" t="s">
        <v>49</v>
      </c>
      <c r="B21" s="2" t="s">
        <v>29</v>
      </c>
      <c r="C21" s="2" t="s">
        <v>65</v>
      </c>
      <c r="D21" s="2"/>
      <c r="E21" s="2"/>
      <c r="F21" s="2"/>
      <c r="G21" s="2">
        <f>VLOOKUP(A21,Master!$A:$D,2,FALSE)</f>
        <v>0</v>
      </c>
      <c r="H21" s="2">
        <f>VLOOKUP(A21,Master!$A:$D,3,FALSE)</f>
        <v>0</v>
      </c>
      <c r="I21" s="2">
        <f>VLOOKUP(A21,Master!$A:$D,4,FALSE)</f>
        <v>0</v>
      </c>
      <c r="J21" s="2" t="s">
        <v>85</v>
      </c>
    </row>
    <row r="22" spans="1:10" x14ac:dyDescent="0.25">
      <c r="A22" t="s">
        <v>78</v>
      </c>
      <c r="B22" t="s">
        <v>84</v>
      </c>
      <c r="C22" t="s">
        <v>58</v>
      </c>
      <c r="G22">
        <f>VLOOKUP(A22,Master!$A:$D,2,FALSE)</f>
        <v>0</v>
      </c>
      <c r="H22">
        <f>VLOOKUP(A22,Master!$A:$D,3,FALSE)</f>
        <v>0</v>
      </c>
      <c r="I22">
        <f>VLOOKUP(A22,Master!$A:$D,4,FALSE)</f>
        <v>0</v>
      </c>
    </row>
    <row r="23" spans="1:10" x14ac:dyDescent="0.25">
      <c r="A23" s="2" t="s">
        <v>78</v>
      </c>
      <c r="B23" s="2" t="s">
        <v>58</v>
      </c>
      <c r="C23" s="2" t="s">
        <v>28</v>
      </c>
      <c r="D23" s="2"/>
      <c r="E23" s="2"/>
      <c r="F23" s="2"/>
      <c r="G23" s="2">
        <f>VLOOKUP(A23,Master!$A:$D,2,FALSE)</f>
        <v>0</v>
      </c>
      <c r="H23" s="2">
        <f>VLOOKUP(A23,Master!$A:$D,3,FALSE)</f>
        <v>0</v>
      </c>
      <c r="I23" s="2">
        <f>VLOOKUP(A23,Master!$A:$D,4,FALSE)</f>
        <v>0</v>
      </c>
      <c r="J23" s="2" t="s">
        <v>85</v>
      </c>
    </row>
    <row r="24" spans="1:10" x14ac:dyDescent="0.25">
      <c r="A24" t="s">
        <v>102</v>
      </c>
      <c r="B24" t="s">
        <v>101</v>
      </c>
      <c r="C24" t="s">
        <v>86</v>
      </c>
      <c r="G24">
        <f>VLOOKUP(A24,Master!$A:$D,2,FALSE)</f>
        <v>0</v>
      </c>
      <c r="H24">
        <f>VLOOKUP(A24,Master!$A:$D,3,FALSE)</f>
        <v>0</v>
      </c>
      <c r="I24">
        <f>VLOOKUP(A24,Master!$A:$D,4,FALSE)</f>
        <v>0</v>
      </c>
    </row>
    <row r="25" spans="1:10" x14ac:dyDescent="0.25">
      <c r="A25" t="s">
        <v>83</v>
      </c>
      <c r="B25" t="s">
        <v>39</v>
      </c>
      <c r="C25" t="s">
        <v>84</v>
      </c>
      <c r="G25">
        <f>VLOOKUP(A25,Master!$A:$D,2,FALSE)</f>
        <v>0</v>
      </c>
      <c r="H25">
        <f>VLOOKUP(A25,Master!$A:$D,3,FALSE)</f>
        <v>0</v>
      </c>
      <c r="I25">
        <f>VLOOKUP(A25,Master!$A:$D,4,FALSE)</f>
        <v>0</v>
      </c>
    </row>
    <row r="26" spans="1:10" x14ac:dyDescent="0.25">
      <c r="A26" t="s">
        <v>84</v>
      </c>
      <c r="B26" t="s">
        <v>7</v>
      </c>
      <c r="G26">
        <f>VLOOKUP(A26,Master!$A:$D,2,FALSE)</f>
        <v>0</v>
      </c>
      <c r="H26">
        <f>VLOOKUP(A26,Master!$A:$D,3,FALSE)</f>
        <v>0</v>
      </c>
      <c r="I26">
        <f>VLOOKUP(A26,Master!$A:$D,4,FALSE)</f>
        <v>0</v>
      </c>
    </row>
    <row r="27" spans="1:10" x14ac:dyDescent="0.25">
      <c r="A27" t="s">
        <v>62</v>
      </c>
      <c r="B27" t="s">
        <v>58</v>
      </c>
      <c r="C27" t="s">
        <v>64</v>
      </c>
      <c r="G27">
        <f>VLOOKUP(A27,Master!$A:$D,2,FALSE)</f>
        <v>0</v>
      </c>
      <c r="H27">
        <f>VLOOKUP(A27,Master!$A:$D,3,FALSE)</f>
        <v>0</v>
      </c>
      <c r="I27">
        <f>VLOOKUP(A27,Master!$A:$D,4,FALSE)</f>
        <v>0</v>
      </c>
    </row>
    <row r="28" spans="1:10" x14ac:dyDescent="0.25">
      <c r="A28" t="s">
        <v>94</v>
      </c>
      <c r="G28">
        <f>VLOOKUP(A28,Master!$A:$D,2,FALSE)</f>
        <v>0</v>
      </c>
      <c r="H28">
        <f>VLOOKUP(A28,Master!$A:$D,3,FALSE)</f>
        <v>0</v>
      </c>
      <c r="I28">
        <f>VLOOKUP(A28,Master!$A:$D,4,FALSE)</f>
        <v>0</v>
      </c>
    </row>
    <row r="29" spans="1:10" x14ac:dyDescent="0.25">
      <c r="A29" t="s">
        <v>71</v>
      </c>
      <c r="B29" t="s">
        <v>19</v>
      </c>
      <c r="C29" t="s">
        <v>79</v>
      </c>
      <c r="G29">
        <f>VLOOKUP(A29,Master!$A:$D,2,FALSE)</f>
        <v>0</v>
      </c>
      <c r="H29">
        <f>VLOOKUP(A29,Master!$A:$D,3,FALSE)</f>
        <v>0</v>
      </c>
      <c r="I29">
        <f>VLOOKUP(A29,Master!$A:$D,4,FALSE)</f>
        <v>0</v>
      </c>
    </row>
    <row r="30" spans="1:10" x14ac:dyDescent="0.25">
      <c r="A30" t="s">
        <v>107</v>
      </c>
      <c r="B30" t="s">
        <v>48</v>
      </c>
      <c r="C30" t="s">
        <v>108</v>
      </c>
      <c r="D30" t="s">
        <v>94</v>
      </c>
      <c r="G30">
        <f>VLOOKUP(A30,Master!$A:$D,2,FALSE)</f>
        <v>0</v>
      </c>
      <c r="H30">
        <f>VLOOKUP(A30,Master!$A:$D,3,FALSE)</f>
        <v>0</v>
      </c>
      <c r="I30">
        <f>VLOOKUP(A30,Master!$A:$D,4,FALSE)</f>
        <v>0</v>
      </c>
    </row>
    <row r="31" spans="1:10" x14ac:dyDescent="0.25">
      <c r="A31" t="s">
        <v>74</v>
      </c>
      <c r="B31" t="s">
        <v>40</v>
      </c>
      <c r="C31" t="s">
        <v>78</v>
      </c>
      <c r="G31">
        <f>VLOOKUP(A31,Master!$A:$D,2,FALSE)</f>
        <v>0</v>
      </c>
      <c r="H31">
        <f>VLOOKUP(A31,Master!$A:$D,3,FALSE)</f>
        <v>0</v>
      </c>
      <c r="I31">
        <f>VLOOKUP(A31,Master!$A:$D,4,FALSE)</f>
        <v>0</v>
      </c>
    </row>
    <row r="32" spans="1:10" x14ac:dyDescent="0.25">
      <c r="A32" s="2" t="s">
        <v>152</v>
      </c>
      <c r="B32" s="2" t="s">
        <v>93</v>
      </c>
      <c r="C32" s="2"/>
      <c r="D32" s="2"/>
      <c r="E32" s="2"/>
      <c r="F32" s="2"/>
      <c r="G32" s="2">
        <f>VLOOKUP(A32,Master!$A:$D,2,FALSE)</f>
        <v>0</v>
      </c>
      <c r="H32" s="2">
        <f>VLOOKUP(A32,Master!$A:$D,3,FALSE)</f>
        <v>0</v>
      </c>
      <c r="I32" s="2">
        <f>VLOOKUP(A32,Master!$A:$D,4,FALSE)</f>
        <v>0</v>
      </c>
      <c r="J32" s="2" t="s">
        <v>85</v>
      </c>
    </row>
    <row r="33" spans="1:9" x14ac:dyDescent="0.25">
      <c r="A33" t="s">
        <v>152</v>
      </c>
      <c r="B33" t="s">
        <v>92</v>
      </c>
      <c r="G33">
        <f>VLOOKUP(A33,Master!$A:$D,2,FALSE)</f>
        <v>0</v>
      </c>
      <c r="H33">
        <f>VLOOKUP(A33,Master!$A:$D,3,FALSE)</f>
        <v>0</v>
      </c>
      <c r="I33">
        <f>VLOOKUP(A33,Master!$A:$D,4,FALSE)</f>
        <v>0</v>
      </c>
    </row>
    <row r="34" spans="1:9" x14ac:dyDescent="0.25">
      <c r="A34" t="s">
        <v>51</v>
      </c>
      <c r="B34" t="s">
        <v>38</v>
      </c>
      <c r="C34" t="s">
        <v>79</v>
      </c>
      <c r="D34" t="s">
        <v>12</v>
      </c>
      <c r="G34">
        <f>VLOOKUP(A34,Master!$A:$D,2,FALSE)</f>
        <v>0</v>
      </c>
      <c r="H34">
        <f>VLOOKUP(A34,Master!$A:$D,3,FALSE)</f>
        <v>0</v>
      </c>
      <c r="I34">
        <f>VLOOKUP(A34,Master!$A:$D,4,FALSE)</f>
        <v>0</v>
      </c>
    </row>
    <row r="35" spans="1:9" x14ac:dyDescent="0.25">
      <c r="A35" t="s">
        <v>70</v>
      </c>
      <c r="B35" t="s">
        <v>20</v>
      </c>
      <c r="C35" t="s">
        <v>65</v>
      </c>
      <c r="G35">
        <f>VLOOKUP(A35,Master!$A:$D,2,FALSE)</f>
        <v>0</v>
      </c>
      <c r="H35">
        <f>VLOOKUP(A35,Master!$A:$D,3,FALSE)</f>
        <v>0</v>
      </c>
      <c r="I35">
        <f>VLOOKUP(A35,Master!$A:$D,4,FALSE)</f>
        <v>0</v>
      </c>
    </row>
    <row r="36" spans="1:9" x14ac:dyDescent="0.25">
      <c r="A36" t="s">
        <v>59</v>
      </c>
      <c r="B36" t="s">
        <v>32</v>
      </c>
      <c r="C36" t="s">
        <v>69</v>
      </c>
      <c r="G36">
        <f>VLOOKUP(A36,Master!$A:$D,2,FALSE)</f>
        <v>0</v>
      </c>
      <c r="H36">
        <f>VLOOKUP(A36,Master!$A:$D,3,FALSE)</f>
        <v>0</v>
      </c>
      <c r="I36">
        <f>VLOOKUP(A36,Master!$A:$D,4,FALSE)</f>
        <v>0</v>
      </c>
    </row>
    <row r="37" spans="1:9" x14ac:dyDescent="0.25">
      <c r="A37" t="s">
        <v>101</v>
      </c>
      <c r="B37" t="s">
        <v>9</v>
      </c>
      <c r="C37" t="s">
        <v>7</v>
      </c>
      <c r="D37" t="s">
        <v>24</v>
      </c>
      <c r="G37">
        <f>VLOOKUP(A37,Master!$A:$D,2,FALSE)</f>
        <v>0</v>
      </c>
      <c r="H37">
        <f>VLOOKUP(A37,Master!$A:$D,3,FALSE)</f>
        <v>0</v>
      </c>
      <c r="I37">
        <f>VLOOKUP(A37,Master!$A:$D,4,FALSE)</f>
        <v>0</v>
      </c>
    </row>
    <row r="39" spans="1:9" x14ac:dyDescent="0.25">
      <c r="A39" s="6"/>
    </row>
    <row r="40" spans="1:9" x14ac:dyDescent="0.25">
      <c r="A40" s="6"/>
    </row>
    <row r="41" spans="1:9" x14ac:dyDescent="0.25">
      <c r="A41" s="6"/>
    </row>
    <row r="42" spans="1:9" x14ac:dyDescent="0.25">
      <c r="A42" s="6"/>
    </row>
    <row r="43" spans="1:9" x14ac:dyDescent="0.25">
      <c r="A43" s="6"/>
    </row>
    <row r="44" spans="1:9" x14ac:dyDescent="0.25">
      <c r="A44" s="6"/>
    </row>
    <row r="45" spans="1:9" x14ac:dyDescent="0.25">
      <c r="A45" s="6"/>
    </row>
    <row r="46" spans="1:9" x14ac:dyDescent="0.25">
      <c r="A46" s="6"/>
    </row>
    <row r="47" spans="1:9" x14ac:dyDescent="0.25">
      <c r="A47" s="6"/>
    </row>
    <row r="48" spans="1:9" x14ac:dyDescent="0.25">
      <c r="A48" s="6"/>
    </row>
    <row r="49" spans="1:1" x14ac:dyDescent="0.25">
      <c r="A49" s="6"/>
    </row>
    <row r="50" spans="1:1" x14ac:dyDescent="0.25">
      <c r="A50" s="6"/>
    </row>
    <row r="51" spans="1:1" x14ac:dyDescent="0.25">
      <c r="A51" s="6"/>
    </row>
    <row r="52" spans="1:1" x14ac:dyDescent="0.25">
      <c r="A52" s="6"/>
    </row>
    <row r="53" spans="1:1" x14ac:dyDescent="0.25">
      <c r="A53" s="6"/>
    </row>
    <row r="54" spans="1:1" x14ac:dyDescent="0.25">
      <c r="A54" s="6"/>
    </row>
    <row r="55" spans="1:1" x14ac:dyDescent="0.25">
      <c r="A55" s="6"/>
    </row>
    <row r="56" spans="1:1" x14ac:dyDescent="0.25">
      <c r="A56" s="6"/>
    </row>
    <row r="57" spans="1:1" x14ac:dyDescent="0.25">
      <c r="A57" s="6"/>
    </row>
    <row r="58" spans="1:1" x14ac:dyDescent="0.25">
      <c r="A58" s="6"/>
    </row>
    <row r="59" spans="1:1" x14ac:dyDescent="0.25">
      <c r="A59" s="6"/>
    </row>
    <row r="60" spans="1:1" x14ac:dyDescent="0.25">
      <c r="A60" s="6"/>
    </row>
    <row r="61" spans="1:1" x14ac:dyDescent="0.25">
      <c r="A61" s="6"/>
    </row>
    <row r="62" spans="1:1" x14ac:dyDescent="0.25">
      <c r="A62" s="6"/>
    </row>
    <row r="63" spans="1:1" x14ac:dyDescent="0.25">
      <c r="A63" s="6"/>
    </row>
    <row r="64" spans="1:1" x14ac:dyDescent="0.25">
      <c r="A64" s="6"/>
    </row>
    <row r="65" spans="1:1" x14ac:dyDescent="0.25">
      <c r="A65" s="6"/>
    </row>
    <row r="66" spans="1:1" x14ac:dyDescent="0.25">
      <c r="A66" s="6"/>
    </row>
    <row r="67" spans="1:1" x14ac:dyDescent="0.25">
      <c r="A67" s="6"/>
    </row>
    <row r="68" spans="1:1" x14ac:dyDescent="0.25">
      <c r="A68" s="6"/>
    </row>
    <row r="69" spans="1:1" x14ac:dyDescent="0.25">
      <c r="A69" s="6"/>
    </row>
    <row r="70" spans="1:1" x14ac:dyDescent="0.25">
      <c r="A70" s="6"/>
    </row>
    <row r="71" spans="1:1" x14ac:dyDescent="0.25">
      <c r="A71" s="6"/>
    </row>
    <row r="72" spans="1:1" x14ac:dyDescent="0.25">
      <c r="A72" s="6"/>
    </row>
    <row r="73" spans="1:1" x14ac:dyDescent="0.25">
      <c r="A73" s="6"/>
    </row>
    <row r="74" spans="1:1" x14ac:dyDescent="0.25">
      <c r="A74" s="6"/>
    </row>
    <row r="75" spans="1:1" x14ac:dyDescent="0.25">
      <c r="A75" s="6"/>
    </row>
    <row r="76" spans="1:1" x14ac:dyDescent="0.25">
      <c r="A76" s="6"/>
    </row>
    <row r="77" spans="1:1" x14ac:dyDescent="0.25">
      <c r="A77" s="6"/>
    </row>
    <row r="78" spans="1:1" x14ac:dyDescent="0.25">
      <c r="A78" s="6"/>
    </row>
  </sheetData>
  <sortState xmlns:xlrd2="http://schemas.microsoft.com/office/spreadsheetml/2017/richdata2" ref="A2:J37">
    <sortCondition ref="A2:A37"/>
  </sortState>
  <conditionalFormatting sqref="G2:I1048576">
    <cfRule type="containsText" dxfId="17" priority="3" operator="containsText" text="Y">
      <formula>NOT(ISERROR(SEARCH("Y",G2)))</formula>
    </cfRule>
  </conditionalFormatting>
  <conditionalFormatting sqref="G1:I1">
    <cfRule type="containsText" dxfId="16" priority="1" operator="containsText" text="Y">
      <formula>NOT(ISERROR(SEARCH("Y",G1)))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2E78B20B-1459-4CE8-A44B-BEC3F515183D}">
            <xm:f>COUNTIF(Master!$M$2:$M$201,B1)&gt;0</xm:f>
            <x14:dxf>
              <fill>
                <patternFill>
                  <bgColor theme="9" tint="0.59996337778862885"/>
                </patternFill>
              </fill>
            </x14:dxf>
          </x14:cfRule>
          <xm:sqref>B1:E1048576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74D92-1DC9-4A46-8384-C882F389AD74}">
  <sheetPr>
    <tabColor rgb="FFFFFF00"/>
  </sheetPr>
  <dimension ref="A1:J9"/>
  <sheetViews>
    <sheetView workbookViewId="0">
      <selection activeCell="G1" sqref="G1:I1"/>
    </sheetView>
  </sheetViews>
  <sheetFormatPr defaultRowHeight="15" x14ac:dyDescent="0.25"/>
  <cols>
    <col min="1" max="1" width="16.7109375" bestFit="1" customWidth="1"/>
    <col min="2" max="2" width="9.7109375" bestFit="1" customWidth="1"/>
    <col min="3" max="3" width="26.5703125" bestFit="1" customWidth="1"/>
    <col min="4" max="4" width="17.7109375" bestFit="1" customWidth="1"/>
    <col min="5" max="5" width="7.140625" bestFit="1" customWidth="1"/>
    <col min="6" max="6" width="3.140625" customWidth="1"/>
    <col min="7" max="7" width="9.42578125" bestFit="1" customWidth="1"/>
    <col min="8" max="8" width="6.7109375" bestFit="1" customWidth="1"/>
    <col min="9" max="9" width="11" bestFit="1" customWidth="1"/>
    <col min="10" max="10" width="20" bestFit="1" customWidth="1"/>
  </cols>
  <sheetData>
    <row r="1" spans="1:10" x14ac:dyDescent="0.25">
      <c r="A1" t="s">
        <v>0</v>
      </c>
      <c r="B1" t="s">
        <v>46</v>
      </c>
      <c r="C1" t="s">
        <v>1</v>
      </c>
      <c r="D1" t="s">
        <v>2</v>
      </c>
      <c r="E1" t="s">
        <v>3</v>
      </c>
      <c r="G1" s="10" t="s">
        <v>157</v>
      </c>
      <c r="H1" s="8" t="s">
        <v>88</v>
      </c>
      <c r="I1" s="9" t="s">
        <v>89</v>
      </c>
      <c r="J1" t="s">
        <v>14</v>
      </c>
    </row>
    <row r="2" spans="1:10" x14ac:dyDescent="0.25">
      <c r="A2" t="s">
        <v>43</v>
      </c>
      <c r="B2" t="s">
        <v>40</v>
      </c>
      <c r="C2" t="s">
        <v>9</v>
      </c>
      <c r="G2">
        <f>VLOOKUP(A2,Master!$A:$D,2,FALSE)</f>
        <v>0</v>
      </c>
      <c r="H2">
        <f>VLOOKUP(A2,Master!$A:$D,3,FALSE)</f>
        <v>0</v>
      </c>
      <c r="I2">
        <f>VLOOKUP(A2,Master!$A:$D,4,FALSE)</f>
        <v>0</v>
      </c>
    </row>
    <row r="3" spans="1:10" x14ac:dyDescent="0.25">
      <c r="A3" s="2" t="s">
        <v>43</v>
      </c>
      <c r="B3" s="2"/>
      <c r="C3" s="2" t="s">
        <v>44</v>
      </c>
      <c r="D3" s="2"/>
      <c r="E3" s="2"/>
      <c r="F3" s="2"/>
      <c r="G3" s="2">
        <f>VLOOKUP(A3,Master!$A:$D,2,FALSE)</f>
        <v>0</v>
      </c>
      <c r="H3" s="2">
        <f>VLOOKUP(A3,Master!$A:$D,3,FALSE)</f>
        <v>0</v>
      </c>
      <c r="I3" s="2">
        <f>VLOOKUP(A3,Master!$A:$D,4,FALSE)</f>
        <v>0</v>
      </c>
      <c r="J3" s="2" t="s">
        <v>45</v>
      </c>
    </row>
    <row r="4" spans="1:10" x14ac:dyDescent="0.25">
      <c r="A4" t="s">
        <v>40</v>
      </c>
      <c r="C4" t="s">
        <v>37</v>
      </c>
      <c r="D4" t="s">
        <v>12</v>
      </c>
      <c r="G4">
        <f>VLOOKUP(A4,Master!$A:$D,2,FALSE)</f>
        <v>0</v>
      </c>
      <c r="H4">
        <f>VLOOKUP(A4,Master!$A:$D,3,FALSE)</f>
        <v>0</v>
      </c>
      <c r="I4">
        <f>VLOOKUP(A4,Master!$A:$D,4,FALSE)</f>
        <v>0</v>
      </c>
    </row>
    <row r="5" spans="1:10" x14ac:dyDescent="0.25">
      <c r="A5" s="2" t="s">
        <v>40</v>
      </c>
      <c r="B5" s="2" t="s">
        <v>26</v>
      </c>
      <c r="C5" s="2" t="s">
        <v>41</v>
      </c>
      <c r="D5" s="2"/>
      <c r="E5" s="2"/>
      <c r="F5" s="2"/>
      <c r="G5" s="2">
        <f>VLOOKUP(A5,Master!$A:$D,2,FALSE)</f>
        <v>0</v>
      </c>
      <c r="H5" s="2">
        <f>VLOOKUP(A5,Master!$A:$D,3,FALSE)</f>
        <v>0</v>
      </c>
      <c r="I5" s="2">
        <f>VLOOKUP(A5,Master!$A:$D,4,FALSE)</f>
        <v>0</v>
      </c>
      <c r="J5" s="2" t="s">
        <v>42</v>
      </c>
    </row>
    <row r="6" spans="1:10" x14ac:dyDescent="0.25">
      <c r="A6" s="2" t="s">
        <v>32</v>
      </c>
      <c r="B6" s="2"/>
      <c r="C6" s="2" t="s">
        <v>33</v>
      </c>
      <c r="D6" s="2" t="s">
        <v>34</v>
      </c>
      <c r="E6" s="2" t="s">
        <v>24</v>
      </c>
      <c r="F6" s="2"/>
      <c r="G6" s="2">
        <f>VLOOKUP(A6,Master!$A:$D,2,FALSE)</f>
        <v>0</v>
      </c>
      <c r="H6" s="2">
        <f>VLOOKUP(A6,Master!$A:$D,3,FALSE)</f>
        <v>0</v>
      </c>
      <c r="I6" s="2">
        <f>VLOOKUP(A6,Master!$A:$D,4,FALSE)</f>
        <v>0</v>
      </c>
      <c r="J6" s="2" t="s">
        <v>36</v>
      </c>
    </row>
    <row r="7" spans="1:10" x14ac:dyDescent="0.25">
      <c r="A7" s="1" t="s">
        <v>32</v>
      </c>
      <c r="B7" s="1"/>
      <c r="C7" s="1" t="s">
        <v>30</v>
      </c>
      <c r="D7" s="1" t="s">
        <v>31</v>
      </c>
      <c r="E7" s="1" t="s">
        <v>24</v>
      </c>
      <c r="F7" s="1"/>
      <c r="G7" s="1">
        <f>VLOOKUP(A7,Master!$A:$D,2,FALSE)</f>
        <v>0</v>
      </c>
      <c r="H7" s="1">
        <f>VLOOKUP(A7,Master!$A:$D,3,FALSE)</f>
        <v>0</v>
      </c>
      <c r="I7" s="1">
        <f>VLOOKUP(A7,Master!$A:$D,4,FALSE)</f>
        <v>0</v>
      </c>
      <c r="J7" s="1" t="s">
        <v>36</v>
      </c>
    </row>
    <row r="8" spans="1:10" x14ac:dyDescent="0.25">
      <c r="A8" t="s">
        <v>33</v>
      </c>
      <c r="C8" t="s">
        <v>34</v>
      </c>
      <c r="D8" t="s">
        <v>12</v>
      </c>
      <c r="G8">
        <f>VLOOKUP(A8,Master!$A:$D,2,FALSE)</f>
        <v>0</v>
      </c>
      <c r="H8">
        <f>VLOOKUP(A8,Master!$A:$D,3,FALSE)</f>
        <v>0</v>
      </c>
      <c r="I8">
        <f>VLOOKUP(A8,Master!$A:$D,4,FALSE)</f>
        <v>0</v>
      </c>
    </row>
    <row r="9" spans="1:10" x14ac:dyDescent="0.25">
      <c r="A9" s="2" t="s">
        <v>37</v>
      </c>
      <c r="B9" s="2"/>
      <c r="C9" s="2" t="s">
        <v>34</v>
      </c>
      <c r="D9" s="2" t="s">
        <v>6</v>
      </c>
      <c r="E9" s="2" t="s">
        <v>24</v>
      </c>
      <c r="F9" s="2"/>
      <c r="G9" s="2">
        <f>VLOOKUP(A9,Master!$A:$D,2,FALSE)</f>
        <v>0</v>
      </c>
      <c r="H9" s="2">
        <f>VLOOKUP(A9,Master!$A:$D,3,FALSE)</f>
        <v>0</v>
      </c>
      <c r="I9" s="2">
        <f>VLOOKUP(A9,Master!$A:$D,4,FALSE)</f>
        <v>0</v>
      </c>
      <c r="J9" s="2" t="s">
        <v>36</v>
      </c>
    </row>
  </sheetData>
  <sortState xmlns:xlrd2="http://schemas.microsoft.com/office/spreadsheetml/2017/richdata2" ref="A2:J9">
    <sortCondition ref="A2:A9"/>
  </sortState>
  <conditionalFormatting sqref="G2:I1048576">
    <cfRule type="containsText" dxfId="14" priority="3" operator="containsText" text="Y">
      <formula>NOT(ISERROR(SEARCH("Y",G2)))</formula>
    </cfRule>
  </conditionalFormatting>
  <conditionalFormatting sqref="G1:I1">
    <cfRule type="containsText" dxfId="13" priority="1" operator="containsText" text="Y">
      <formula>NOT(ISERROR(SEARCH("Y",G1)))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4CA3F471-B3F6-4F51-92BC-508EC0C00A1D}">
            <xm:f>COUNTIF(Master!$M$2:$M$201,B1)&gt;0</xm:f>
            <x14:dxf>
              <fill>
                <patternFill>
                  <bgColor theme="9" tint="0.59996337778862885"/>
                </patternFill>
              </fill>
            </x14:dxf>
          </x14:cfRule>
          <xm:sqref>B1:E1048576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9BA91-4B83-4E91-A587-03E217BE74D4}">
  <sheetPr>
    <tabColor theme="1"/>
  </sheetPr>
  <dimension ref="A1:J3"/>
  <sheetViews>
    <sheetView workbookViewId="0">
      <selection activeCell="G1" sqref="G1:I1"/>
    </sheetView>
  </sheetViews>
  <sheetFormatPr defaultRowHeight="15" x14ac:dyDescent="0.25"/>
  <cols>
    <col min="1" max="1" width="11" bestFit="1" customWidth="1"/>
    <col min="2" max="2" width="17.7109375" bestFit="1" customWidth="1"/>
    <col min="3" max="3" width="11" bestFit="1" customWidth="1"/>
    <col min="4" max="4" width="9.5703125" bestFit="1" customWidth="1"/>
    <col min="5" max="5" width="7.140625" bestFit="1" customWidth="1"/>
    <col min="6" max="6" width="3.140625" customWidth="1"/>
    <col min="7" max="7" width="9.42578125" bestFit="1" customWidth="1"/>
    <col min="8" max="8" width="6.7109375" bestFit="1" customWidth="1"/>
    <col min="9" max="9" width="11" bestFit="1" customWidth="1"/>
    <col min="10" max="10" width="44.28515625" bestFit="1" customWidth="1"/>
  </cols>
  <sheetData>
    <row r="1" spans="1:10" x14ac:dyDescent="0.25">
      <c r="A1" t="s">
        <v>0</v>
      </c>
      <c r="B1" t="s">
        <v>46</v>
      </c>
      <c r="C1" t="s">
        <v>1</v>
      </c>
      <c r="D1" t="s">
        <v>2</v>
      </c>
      <c r="E1" t="s">
        <v>3</v>
      </c>
      <c r="G1" s="10" t="s">
        <v>157</v>
      </c>
      <c r="H1" s="8" t="s">
        <v>88</v>
      </c>
      <c r="I1" s="9" t="s">
        <v>89</v>
      </c>
      <c r="J1" t="s">
        <v>14</v>
      </c>
    </row>
    <row r="2" spans="1:10" x14ac:dyDescent="0.25">
      <c r="A2" s="1" t="s">
        <v>26</v>
      </c>
      <c r="B2" s="1" t="s">
        <v>12</v>
      </c>
      <c r="C2" s="1" t="s">
        <v>34</v>
      </c>
      <c r="D2" s="1" t="s">
        <v>26</v>
      </c>
      <c r="E2" s="1"/>
      <c r="F2" s="1"/>
      <c r="G2" s="1">
        <f>VLOOKUP(A2,Master!$A:$D,2,FALSE)</f>
        <v>0</v>
      </c>
      <c r="H2" s="1">
        <f>VLOOKUP(A2,Master!$A:$D,3,FALSE)</f>
        <v>0</v>
      </c>
      <c r="I2" s="1">
        <f>VLOOKUP(A2,Master!$A:$D,4,FALSE)</f>
        <v>0</v>
      </c>
      <c r="J2" s="1" t="s">
        <v>35</v>
      </c>
    </row>
    <row r="3" spans="1:10" x14ac:dyDescent="0.25">
      <c r="A3" t="s">
        <v>34</v>
      </c>
      <c r="B3" t="s">
        <v>26</v>
      </c>
      <c r="C3" t="s">
        <v>25</v>
      </c>
      <c r="G3">
        <f>VLOOKUP(A3,Master!$A:$D,2,FALSE)</f>
        <v>0</v>
      </c>
      <c r="H3">
        <f>VLOOKUP(A3,Master!$A:$D,3,FALSE)</f>
        <v>0</v>
      </c>
      <c r="I3">
        <f>VLOOKUP(A3,Master!$A:$D,4,FALSE)</f>
        <v>0</v>
      </c>
    </row>
  </sheetData>
  <sortState xmlns:xlrd2="http://schemas.microsoft.com/office/spreadsheetml/2017/richdata2" ref="A2:J3">
    <sortCondition ref="A2:A3"/>
  </sortState>
  <conditionalFormatting sqref="G2:I3">
    <cfRule type="containsText" dxfId="11" priority="3" operator="containsText" text="Y">
      <formula>NOT(ISERROR(SEARCH("Y",G2)))</formula>
    </cfRule>
  </conditionalFormatting>
  <conditionalFormatting sqref="G1:I1">
    <cfRule type="containsText" dxfId="10" priority="1" operator="containsText" text="Y">
      <formula>NOT(ISERROR(SEARCH("Y",G1)))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FDE9DA3D-7A3B-4230-8306-19D21C1D517E}">
            <xm:f>COUNTIF(Master!$M$2:$M$201,B1)&gt;0</xm:f>
            <x14:dxf>
              <fill>
                <patternFill>
                  <bgColor theme="9" tint="0.59996337778862885"/>
                </patternFill>
              </fill>
            </x14:dxf>
          </x14:cfRule>
          <xm:sqref>B1:E1048576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F2F9B-E64B-4F46-83C0-8E2558B1A875}">
  <sheetPr>
    <tabColor theme="3" tint="0.39997558519241921"/>
  </sheetPr>
  <dimension ref="A1:J2"/>
  <sheetViews>
    <sheetView workbookViewId="0">
      <selection activeCell="G1" sqref="G1:I1"/>
    </sheetView>
  </sheetViews>
  <sheetFormatPr defaultRowHeight="15" x14ac:dyDescent="0.25"/>
  <cols>
    <col min="1" max="1" width="10.5703125" bestFit="1" customWidth="1"/>
    <col min="2" max="3" width="9.5703125" bestFit="1" customWidth="1"/>
    <col min="4" max="5" width="7.140625" bestFit="1" customWidth="1"/>
    <col min="6" max="6" width="3.140625" customWidth="1"/>
    <col min="7" max="7" width="9.42578125" bestFit="1" customWidth="1"/>
    <col min="8" max="8" width="6.7109375" bestFit="1" customWidth="1"/>
    <col min="9" max="9" width="11" bestFit="1" customWidth="1"/>
    <col min="10" max="10" width="26.85546875" bestFit="1" customWidth="1"/>
  </cols>
  <sheetData>
    <row r="1" spans="1:10" x14ac:dyDescent="0.25">
      <c r="A1" t="s">
        <v>0</v>
      </c>
      <c r="B1" t="s">
        <v>46</v>
      </c>
      <c r="C1" t="s">
        <v>1</v>
      </c>
      <c r="D1" t="s">
        <v>2</v>
      </c>
      <c r="E1" t="s">
        <v>3</v>
      </c>
      <c r="G1" s="10" t="s">
        <v>157</v>
      </c>
      <c r="H1" s="8" t="s">
        <v>88</v>
      </c>
      <c r="I1" s="9" t="s">
        <v>89</v>
      </c>
      <c r="J1" t="s">
        <v>14</v>
      </c>
    </row>
    <row r="2" spans="1:10" x14ac:dyDescent="0.25">
      <c r="A2" s="1" t="s">
        <v>27</v>
      </c>
      <c r="B2" s="1" t="s">
        <v>26</v>
      </c>
      <c r="C2" s="1" t="s">
        <v>26</v>
      </c>
      <c r="D2" s="1"/>
      <c r="E2" s="1"/>
      <c r="F2" s="1"/>
      <c r="G2" s="1">
        <f>VLOOKUP(A2,Master!$A:$D,2,FALSE)</f>
        <v>0</v>
      </c>
      <c r="H2" s="1">
        <f>VLOOKUP(A2,Master!$A:$D,3,FALSE)</f>
        <v>0</v>
      </c>
      <c r="I2" s="1">
        <f>VLOOKUP(A2,Master!$A:$D,4,FALSE)</f>
        <v>0</v>
      </c>
      <c r="J2" s="1" t="s">
        <v>47</v>
      </c>
    </row>
  </sheetData>
  <conditionalFormatting sqref="G2:I1048576">
    <cfRule type="containsText" dxfId="8" priority="3" operator="containsText" text="Y">
      <formula>NOT(ISERROR(SEARCH("Y",G2)))</formula>
    </cfRule>
  </conditionalFormatting>
  <conditionalFormatting sqref="G1:I1">
    <cfRule type="containsText" dxfId="7" priority="1" operator="containsText" text="Y">
      <formula>NOT(ISERROR(SEARCH("Y",G1)))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DB243AB6-00FE-41BD-BED5-9B5165F5C2AC}">
            <xm:f>COUNTIF(Master!$M$2:$M$201,B1)&gt;0</xm:f>
            <x14:dxf>
              <fill>
                <patternFill>
                  <bgColor theme="9" tint="0.59996337778862885"/>
                </patternFill>
              </fill>
            </x14:dxf>
          </x14:cfRule>
          <xm:sqref>B1:E1048576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010DE-8446-468C-AD5F-B1C5B8D52BA3}">
  <sheetPr>
    <tabColor rgb="FF7030A0"/>
  </sheetPr>
  <dimension ref="A1:J4"/>
  <sheetViews>
    <sheetView workbookViewId="0">
      <selection activeCell="G1" sqref="G1:I1"/>
    </sheetView>
  </sheetViews>
  <sheetFormatPr defaultRowHeight="15" x14ac:dyDescent="0.25"/>
  <cols>
    <col min="1" max="1" width="14.28515625" bestFit="1" customWidth="1"/>
    <col min="2" max="2" width="14.28515625" customWidth="1"/>
    <col min="3" max="3" width="17" bestFit="1" customWidth="1"/>
    <col min="4" max="4" width="9.5703125" bestFit="1" customWidth="1"/>
    <col min="5" max="5" width="10.5703125" bestFit="1" customWidth="1"/>
    <col min="6" max="6" width="3.140625" customWidth="1"/>
    <col min="7" max="7" width="9.42578125" bestFit="1" customWidth="1"/>
    <col min="8" max="8" width="6.7109375" bestFit="1" customWidth="1"/>
    <col min="9" max="9" width="11" bestFit="1" customWidth="1"/>
    <col min="10" max="10" width="26.85546875" bestFit="1" customWidth="1"/>
  </cols>
  <sheetData>
    <row r="1" spans="1:10" x14ac:dyDescent="0.25">
      <c r="A1" t="s">
        <v>0</v>
      </c>
      <c r="C1" t="s">
        <v>1</v>
      </c>
      <c r="D1" t="s">
        <v>2</v>
      </c>
      <c r="E1" t="s">
        <v>3</v>
      </c>
      <c r="G1" s="10" t="s">
        <v>157</v>
      </c>
      <c r="H1" s="8" t="s">
        <v>88</v>
      </c>
      <c r="I1" s="9" t="s">
        <v>89</v>
      </c>
      <c r="J1" t="s">
        <v>14</v>
      </c>
    </row>
    <row r="2" spans="1:10" x14ac:dyDescent="0.25">
      <c r="A2" t="s">
        <v>103</v>
      </c>
      <c r="B2" t="s">
        <v>26</v>
      </c>
      <c r="C2" t="s">
        <v>96</v>
      </c>
      <c r="G2">
        <f>VLOOKUP(A2,Master!$A:$D,2,FALSE)</f>
        <v>0</v>
      </c>
      <c r="H2">
        <f>VLOOKUP(A2,Master!$A:$D,3,FALSE)</f>
        <v>0</v>
      </c>
      <c r="I2">
        <f>VLOOKUP(A2,Master!$A:$D,4,FALSE)</f>
        <v>0</v>
      </c>
    </row>
    <row r="3" spans="1:10" x14ac:dyDescent="0.25">
      <c r="A3" s="1" t="s">
        <v>27</v>
      </c>
      <c r="B3" s="1"/>
      <c r="C3" s="1" t="s">
        <v>26</v>
      </c>
      <c r="D3" s="1"/>
      <c r="E3" s="1"/>
      <c r="F3" s="1"/>
      <c r="G3" s="1">
        <f>VLOOKUP(A3,Master!$A:$D,2,FALSE)</f>
        <v>0</v>
      </c>
      <c r="H3" s="1">
        <f>VLOOKUP(A3,Master!$A:$D,3,FALSE)</f>
        <v>0</v>
      </c>
      <c r="I3" s="1">
        <f>VLOOKUP(A3,Master!$A:$D,4,FALSE)</f>
        <v>0</v>
      </c>
      <c r="J3" s="1" t="s">
        <v>47</v>
      </c>
    </row>
    <row r="4" spans="1:10" x14ac:dyDescent="0.25">
      <c r="A4" t="s">
        <v>95</v>
      </c>
      <c r="C4" t="s">
        <v>49</v>
      </c>
      <c r="D4" t="s">
        <v>67</v>
      </c>
      <c r="E4" t="s">
        <v>27</v>
      </c>
      <c r="G4">
        <f>VLOOKUP(A4,Master!$A:$D,2,FALSE)</f>
        <v>0</v>
      </c>
      <c r="H4">
        <f>VLOOKUP(A4,Master!$A:$D,3,FALSE)</f>
        <v>0</v>
      </c>
      <c r="I4">
        <f>VLOOKUP(A4,Master!$A:$D,4,FALSE)</f>
        <v>0</v>
      </c>
    </row>
  </sheetData>
  <sortState xmlns:xlrd2="http://schemas.microsoft.com/office/spreadsheetml/2017/richdata2" ref="A2:J4">
    <sortCondition ref="A2:A4"/>
  </sortState>
  <conditionalFormatting sqref="G2:I1048576">
    <cfRule type="containsText" dxfId="5" priority="3" operator="containsText" text="Y">
      <formula>NOT(ISERROR(SEARCH("Y",G2)))</formula>
    </cfRule>
  </conditionalFormatting>
  <conditionalFormatting sqref="G1:I1">
    <cfRule type="containsText" dxfId="4" priority="1" operator="containsText" text="Y">
      <formula>NOT(ISERROR(SEARCH("Y",G1)))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5AA32433-912A-4753-8A18-35D0C2706996}">
            <xm:f>COUNTIF(Master!$M$2:$M$201,B1)&gt;0</xm:f>
            <x14:dxf>
              <fill>
                <patternFill>
                  <bgColor theme="9" tint="0.59996337778862885"/>
                </patternFill>
              </fill>
            </x14:dxf>
          </x14:cfRule>
          <xm:sqref>B1:E1048576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Master</vt:lpstr>
      <vt:lpstr>Raw Ores</vt:lpstr>
      <vt:lpstr>Smelters</vt:lpstr>
      <vt:lpstr>Assemblers - Buildings</vt:lpstr>
      <vt:lpstr>Assemblers - Components</vt:lpstr>
      <vt:lpstr>Chemical</vt:lpstr>
      <vt:lpstr>Oil Refinery</vt:lpstr>
      <vt:lpstr>Fractionator</vt:lpstr>
      <vt:lpstr>M P C</vt:lpstr>
      <vt:lpstr>Matrix Lab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McCombie</dc:creator>
  <cp:lastModifiedBy>Steven McCombie</cp:lastModifiedBy>
  <dcterms:created xsi:type="dcterms:W3CDTF">2021-02-12T22:34:07Z</dcterms:created>
  <dcterms:modified xsi:type="dcterms:W3CDTF">2021-02-18T01:29:22Z</dcterms:modified>
</cp:coreProperties>
</file>